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3040" windowHeight="8124"/>
  </bookViews>
  <sheets>
    <sheet name="ตารางค่าน้ำประจำปี2565" sheetId="1" r:id="rId1"/>
  </sheets>
  <definedNames>
    <definedName name="_xlnm.Print_Area" localSheetId="0">ตารางค่าน้ำประจำปี2565!$A$1:$BJ$147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47" i="1" l="1"/>
  <c r="AU147" i="1"/>
  <c r="AQ147" i="1"/>
  <c r="AR147" i="1" s="1"/>
  <c r="AN147" i="1"/>
  <c r="AO147" i="1" s="1"/>
  <c r="AK147" i="1"/>
  <c r="AL147" i="1" s="1"/>
  <c r="AH147" i="1"/>
  <c r="AI147" i="1" s="1"/>
  <c r="AE147" i="1"/>
  <c r="AF147" i="1" s="1"/>
  <c r="AB147" i="1"/>
  <c r="AC147" i="1" s="1"/>
  <c r="Y147" i="1"/>
  <c r="Z147" i="1" s="1"/>
  <c r="V147" i="1"/>
  <c r="W147" i="1" s="1"/>
  <c r="S147" i="1"/>
  <c r="T147" i="1" s="1"/>
  <c r="P147" i="1"/>
  <c r="Q147" i="1" s="1"/>
  <c r="M147" i="1"/>
  <c r="N147" i="1" s="1"/>
  <c r="J147" i="1"/>
  <c r="K147" i="1" s="1"/>
  <c r="G147" i="1"/>
  <c r="H147" i="1" s="1"/>
  <c r="D147" i="1"/>
  <c r="E147" i="1" s="1"/>
  <c r="AM145" i="1"/>
  <c r="AJ145" i="1"/>
  <c r="AH145" i="1"/>
  <c r="AG145" i="1"/>
  <c r="AD145" i="1"/>
  <c r="AA145" i="1"/>
  <c r="X145" i="1"/>
  <c r="U145" i="1"/>
  <c r="R145" i="1"/>
  <c r="O145" i="1"/>
  <c r="L145" i="1"/>
  <c r="I145" i="1"/>
  <c r="F145" i="1"/>
  <c r="C145" i="1"/>
  <c r="AX144" i="1"/>
  <c r="AW144" i="1"/>
  <c r="AQ144" i="1"/>
  <c r="AR144" i="1" s="1"/>
  <c r="AO144" i="1"/>
  <c r="AN144" i="1"/>
  <c r="AK144" i="1"/>
  <c r="AH144" i="1"/>
  <c r="AI144" i="1" s="1"/>
  <c r="AB144" i="1"/>
  <c r="AC144" i="1" s="1"/>
  <c r="Y144" i="1"/>
  <c r="Z144" i="1" s="1"/>
  <c r="V144" i="1"/>
  <c r="W144" i="1" s="1"/>
  <c r="S144" i="1"/>
  <c r="T144" i="1" s="1"/>
  <c r="P144" i="1"/>
  <c r="Q144" i="1" s="1"/>
  <c r="M144" i="1"/>
  <c r="J144" i="1"/>
  <c r="K144" i="1" s="1"/>
  <c r="G144" i="1"/>
  <c r="H144" i="1" s="1"/>
  <c r="D144" i="1"/>
  <c r="E144" i="1" s="1"/>
  <c r="AW143" i="1"/>
  <c r="AX143" i="1" s="1"/>
  <c r="AQ143" i="1"/>
  <c r="AR143" i="1" s="1"/>
  <c r="AN143" i="1"/>
  <c r="AO143" i="1" s="1"/>
  <c r="AK143" i="1"/>
  <c r="AL143" i="1" s="1"/>
  <c r="AH143" i="1"/>
  <c r="AI143" i="1" s="1"/>
  <c r="AE143" i="1"/>
  <c r="AF143" i="1" s="1"/>
  <c r="AB143" i="1"/>
  <c r="AC143" i="1" s="1"/>
  <c r="Y143" i="1"/>
  <c r="Z143" i="1" s="1"/>
  <c r="V143" i="1"/>
  <c r="W143" i="1" s="1"/>
  <c r="S143" i="1"/>
  <c r="T143" i="1" s="1"/>
  <c r="P143" i="1"/>
  <c r="Q143" i="1" s="1"/>
  <c r="M143" i="1"/>
  <c r="N143" i="1" s="1"/>
  <c r="J143" i="1"/>
  <c r="K143" i="1" s="1"/>
  <c r="G143" i="1"/>
  <c r="H143" i="1" s="1"/>
  <c r="D143" i="1"/>
  <c r="E143" i="1" s="1"/>
  <c r="AW142" i="1"/>
  <c r="AX142" i="1" s="1"/>
  <c r="AQ142" i="1"/>
  <c r="AR142" i="1" s="1"/>
  <c r="AN142" i="1"/>
  <c r="AO142" i="1" s="1"/>
  <c r="AK142" i="1"/>
  <c r="AL142" i="1" s="1"/>
  <c r="AH142" i="1"/>
  <c r="AI142" i="1" s="1"/>
  <c r="AE142" i="1"/>
  <c r="AF142" i="1" s="1"/>
  <c r="AB142" i="1"/>
  <c r="AC142" i="1" s="1"/>
  <c r="Y142" i="1"/>
  <c r="Z142" i="1" s="1"/>
  <c r="V142" i="1"/>
  <c r="W142" i="1" s="1"/>
  <c r="S142" i="1"/>
  <c r="T142" i="1" s="1"/>
  <c r="P142" i="1"/>
  <c r="Q142" i="1" s="1"/>
  <c r="M142" i="1"/>
  <c r="J142" i="1"/>
  <c r="K142" i="1" s="1"/>
  <c r="G142" i="1"/>
  <c r="H142" i="1" s="1"/>
  <c r="D142" i="1"/>
  <c r="E142" i="1" s="1"/>
  <c r="AW141" i="1"/>
  <c r="AX141" i="1" s="1"/>
  <c r="AX145" i="1" s="1"/>
  <c r="AQ141" i="1"/>
  <c r="AR141" i="1" s="1"/>
  <c r="AR145" i="1" s="1"/>
  <c r="AN141" i="1"/>
  <c r="AN145" i="1" s="1"/>
  <c r="AK141" i="1"/>
  <c r="AK145" i="1" s="1"/>
  <c r="AH141" i="1"/>
  <c r="AI141" i="1" s="1"/>
  <c r="AE141" i="1"/>
  <c r="AF141" i="1" s="1"/>
  <c r="AB141" i="1"/>
  <c r="AC141" i="1" s="1"/>
  <c r="Y141" i="1"/>
  <c r="Y145" i="1" s="1"/>
  <c r="V141" i="1"/>
  <c r="S141" i="1"/>
  <c r="T141" i="1" s="1"/>
  <c r="T145" i="1" s="1"/>
  <c r="P141" i="1"/>
  <c r="P145" i="1" s="1"/>
  <c r="M141" i="1"/>
  <c r="M145" i="1" s="1"/>
  <c r="J141" i="1"/>
  <c r="K141" i="1" s="1"/>
  <c r="G141" i="1"/>
  <c r="H141" i="1" s="1"/>
  <c r="D141" i="1"/>
  <c r="E141" i="1" s="1"/>
  <c r="AW139" i="1"/>
  <c r="AK139" i="1"/>
  <c r="Y139" i="1"/>
  <c r="M139" i="1"/>
  <c r="AW138" i="1"/>
  <c r="AX138" i="1" s="1"/>
  <c r="AQ138" i="1"/>
  <c r="AR138" i="1" s="1"/>
  <c r="AN138" i="1"/>
  <c r="AO138" i="1" s="1"/>
  <c r="AK138" i="1"/>
  <c r="AL138" i="1" s="1"/>
  <c r="AH138" i="1"/>
  <c r="AI138" i="1" s="1"/>
  <c r="AE138" i="1"/>
  <c r="AF138" i="1" s="1"/>
  <c r="AB138" i="1"/>
  <c r="AC138" i="1" s="1"/>
  <c r="Y138" i="1"/>
  <c r="Z138" i="1" s="1"/>
  <c r="V138" i="1"/>
  <c r="V139" i="1" s="1"/>
  <c r="S138" i="1"/>
  <c r="T138" i="1" s="1"/>
  <c r="P138" i="1"/>
  <c r="Q138" i="1" s="1"/>
  <c r="M138" i="1"/>
  <c r="N138" i="1" s="1"/>
  <c r="J138" i="1"/>
  <c r="J139" i="1" s="1"/>
  <c r="G138" i="1"/>
  <c r="H138" i="1" s="1"/>
  <c r="D138" i="1"/>
  <c r="E138" i="1" s="1"/>
  <c r="AW137" i="1"/>
  <c r="AX137" i="1" s="1"/>
  <c r="AQ137" i="1"/>
  <c r="AR137" i="1" s="1"/>
  <c r="AN137" i="1"/>
  <c r="AO137" i="1" s="1"/>
  <c r="AK137" i="1"/>
  <c r="AL137" i="1" s="1"/>
  <c r="AH137" i="1"/>
  <c r="AI137" i="1" s="1"/>
  <c r="AE137" i="1"/>
  <c r="AF137" i="1" s="1"/>
  <c r="AB137" i="1"/>
  <c r="AC137" i="1" s="1"/>
  <c r="Y137" i="1"/>
  <c r="Z137" i="1" s="1"/>
  <c r="V137" i="1"/>
  <c r="W137" i="1" s="1"/>
  <c r="S137" i="1"/>
  <c r="P137" i="1"/>
  <c r="Q137" i="1" s="1"/>
  <c r="M137" i="1"/>
  <c r="J137" i="1"/>
  <c r="K137" i="1" s="1"/>
  <c r="G137" i="1"/>
  <c r="D137" i="1"/>
  <c r="E137" i="1" s="1"/>
  <c r="AW136" i="1"/>
  <c r="AX136" i="1" s="1"/>
  <c r="AQ136" i="1"/>
  <c r="AR136" i="1" s="1"/>
  <c r="AN136" i="1"/>
  <c r="AO136" i="1" s="1"/>
  <c r="AK136" i="1"/>
  <c r="AL136" i="1" s="1"/>
  <c r="AH136" i="1"/>
  <c r="AE136" i="1"/>
  <c r="AF136" i="1" s="1"/>
  <c r="AB136" i="1"/>
  <c r="AC136" i="1" s="1"/>
  <c r="Y136" i="1"/>
  <c r="Z136" i="1" s="1"/>
  <c r="W136" i="1"/>
  <c r="T136" i="1"/>
  <c r="S136" i="1"/>
  <c r="Q136" i="1"/>
  <c r="P136" i="1"/>
  <c r="N136" i="1"/>
  <c r="M136" i="1"/>
  <c r="K136" i="1"/>
  <c r="J136" i="1"/>
  <c r="H136" i="1"/>
  <c r="G136" i="1"/>
  <c r="E136" i="1"/>
  <c r="D136" i="1"/>
  <c r="AX135" i="1"/>
  <c r="AW135" i="1"/>
  <c r="AR135" i="1"/>
  <c r="AQ135" i="1"/>
  <c r="AO135" i="1"/>
  <c r="AN135" i="1"/>
  <c r="AL135" i="1"/>
  <c r="AK135" i="1"/>
  <c r="AI135" i="1"/>
  <c r="AH135" i="1"/>
  <c r="AF135" i="1"/>
  <c r="AE135" i="1"/>
  <c r="AC135" i="1"/>
  <c r="AB135" i="1"/>
  <c r="Z135" i="1"/>
  <c r="Y135" i="1"/>
  <c r="W135" i="1"/>
  <c r="V135" i="1"/>
  <c r="T135" i="1"/>
  <c r="S135" i="1"/>
  <c r="Q135" i="1"/>
  <c r="P135" i="1"/>
  <c r="N135" i="1"/>
  <c r="M135" i="1"/>
  <c r="K135" i="1"/>
  <c r="J135" i="1"/>
  <c r="H135" i="1"/>
  <c r="G135" i="1"/>
  <c r="E135" i="1"/>
  <c r="D135" i="1"/>
  <c r="AX134" i="1"/>
  <c r="AX139" i="1" s="1"/>
  <c r="AW134" i="1"/>
  <c r="AR134" i="1"/>
  <c r="AQ134" i="1"/>
  <c r="AO134" i="1"/>
  <c r="AN134" i="1"/>
  <c r="AL134" i="1"/>
  <c r="AL139" i="1" s="1"/>
  <c r="AK134" i="1"/>
  <c r="AI134" i="1"/>
  <c r="AH134" i="1"/>
  <c r="AF134" i="1"/>
  <c r="AF139" i="1" s="1"/>
  <c r="AE134" i="1"/>
  <c r="AB134" i="1"/>
  <c r="Z134" i="1"/>
  <c r="Y134" i="1"/>
  <c r="W134" i="1"/>
  <c r="V134" i="1"/>
  <c r="T134" i="1"/>
  <c r="S134" i="1"/>
  <c r="Q134" i="1"/>
  <c r="P134" i="1"/>
  <c r="N134" i="1"/>
  <c r="M134" i="1"/>
  <c r="K134" i="1"/>
  <c r="J134" i="1"/>
  <c r="H134" i="1"/>
  <c r="G134" i="1"/>
  <c r="E134" i="1"/>
  <c r="D134" i="1"/>
  <c r="AX132" i="1"/>
  <c r="AW132" i="1"/>
  <c r="AR132" i="1"/>
  <c r="AQ132" i="1"/>
  <c r="AO132" i="1"/>
  <c r="AN132" i="1"/>
  <c r="AL132" i="1"/>
  <c r="AK132" i="1"/>
  <c r="AI132" i="1"/>
  <c r="AH132" i="1"/>
  <c r="AF132" i="1"/>
  <c r="AE132" i="1"/>
  <c r="AC132" i="1"/>
  <c r="AB132" i="1"/>
  <c r="Z132" i="1"/>
  <c r="Y132" i="1"/>
  <c r="W132" i="1"/>
  <c r="V132" i="1"/>
  <c r="T132" i="1"/>
  <c r="S132" i="1"/>
  <c r="Q132" i="1"/>
  <c r="P132" i="1"/>
  <c r="N132" i="1"/>
  <c r="M132" i="1"/>
  <c r="K132" i="1"/>
  <c r="J132" i="1"/>
  <c r="H132" i="1"/>
  <c r="G132" i="1"/>
  <c r="E132" i="1"/>
  <c r="D132" i="1"/>
  <c r="AX130" i="1"/>
  <c r="AW130" i="1"/>
  <c r="AR130" i="1"/>
  <c r="AQ130" i="1"/>
  <c r="AO130" i="1"/>
  <c r="AN130" i="1"/>
  <c r="AL130" i="1"/>
  <c r="AK130" i="1"/>
  <c r="AI130" i="1"/>
  <c r="AH130" i="1"/>
  <c r="AF130" i="1"/>
  <c r="AE130" i="1"/>
  <c r="AC130" i="1"/>
  <c r="AB130" i="1"/>
  <c r="Z130" i="1"/>
  <c r="Y130" i="1"/>
  <c r="W130" i="1"/>
  <c r="V130" i="1"/>
  <c r="T130" i="1"/>
  <c r="S130" i="1"/>
  <c r="Q130" i="1"/>
  <c r="P130" i="1"/>
  <c r="N130" i="1"/>
  <c r="M130" i="1"/>
  <c r="K130" i="1"/>
  <c r="J130" i="1"/>
  <c r="H130" i="1"/>
  <c r="G130" i="1"/>
  <c r="E130" i="1"/>
  <c r="D130" i="1"/>
  <c r="AX127" i="1"/>
  <c r="AW127" i="1"/>
  <c r="AR127" i="1"/>
  <c r="AQ127" i="1"/>
  <c r="AO127" i="1"/>
  <c r="AN127" i="1"/>
  <c r="AL127" i="1"/>
  <c r="AK127" i="1"/>
  <c r="AI127" i="1"/>
  <c r="AH127" i="1"/>
  <c r="AF127" i="1"/>
  <c r="AE127" i="1"/>
  <c r="AC127" i="1"/>
  <c r="AB127" i="1"/>
  <c r="Z127" i="1"/>
  <c r="Y127" i="1"/>
  <c r="W127" i="1"/>
  <c r="V127" i="1"/>
  <c r="T127" i="1"/>
  <c r="S127" i="1"/>
  <c r="Q127" i="1"/>
  <c r="P127" i="1"/>
  <c r="N127" i="1"/>
  <c r="M127" i="1"/>
  <c r="K127" i="1"/>
  <c r="J127" i="1"/>
  <c r="H127" i="1"/>
  <c r="G127" i="1"/>
  <c r="E127" i="1"/>
  <c r="D127" i="1"/>
  <c r="AX126" i="1"/>
  <c r="AW126" i="1"/>
  <c r="AR126" i="1"/>
  <c r="AQ126" i="1"/>
  <c r="AO126" i="1"/>
  <c r="AN126" i="1"/>
  <c r="AL126" i="1"/>
  <c r="AK126" i="1"/>
  <c r="AI126" i="1"/>
  <c r="AH126" i="1"/>
  <c r="AF126" i="1"/>
  <c r="AE126" i="1"/>
  <c r="AC126" i="1"/>
  <c r="AB126" i="1"/>
  <c r="Z126" i="1"/>
  <c r="Y126" i="1"/>
  <c r="W126" i="1"/>
  <c r="V126" i="1"/>
  <c r="T126" i="1"/>
  <c r="S126" i="1"/>
  <c r="Q126" i="1"/>
  <c r="P126" i="1"/>
  <c r="N126" i="1"/>
  <c r="M126" i="1"/>
  <c r="K126" i="1"/>
  <c r="J126" i="1"/>
  <c r="H126" i="1"/>
  <c r="G126" i="1"/>
  <c r="E126" i="1"/>
  <c r="D126" i="1"/>
  <c r="AX125" i="1"/>
  <c r="AW125" i="1"/>
  <c r="AR125" i="1"/>
  <c r="AQ125" i="1"/>
  <c r="AO125" i="1"/>
  <c r="AN125" i="1"/>
  <c r="AL125" i="1"/>
  <c r="AK125" i="1"/>
  <c r="AI125" i="1"/>
  <c r="AH125" i="1"/>
  <c r="AF125" i="1"/>
  <c r="AE125" i="1"/>
  <c r="AC125" i="1"/>
  <c r="AB125" i="1"/>
  <c r="Z125" i="1"/>
  <c r="Y125" i="1"/>
  <c r="W125" i="1"/>
  <c r="V125" i="1"/>
  <c r="T125" i="1"/>
  <c r="S125" i="1"/>
  <c r="Q125" i="1"/>
  <c r="P125" i="1"/>
  <c r="N125" i="1"/>
  <c r="M125" i="1"/>
  <c r="K125" i="1"/>
  <c r="J125" i="1"/>
  <c r="H125" i="1"/>
  <c r="G125" i="1"/>
  <c r="E125" i="1"/>
  <c r="D125" i="1"/>
  <c r="AX124" i="1"/>
  <c r="AW124" i="1"/>
  <c r="AR124" i="1"/>
  <c r="AQ124" i="1"/>
  <c r="AO124" i="1"/>
  <c r="AN124" i="1"/>
  <c r="AL124" i="1"/>
  <c r="AK124" i="1"/>
  <c r="AI124" i="1"/>
  <c r="AI128" i="1" s="1"/>
  <c r="AH124" i="1"/>
  <c r="AF124" i="1"/>
  <c r="AE124" i="1"/>
  <c r="AC124" i="1"/>
  <c r="AB124" i="1"/>
  <c r="Z124" i="1"/>
  <c r="Y124" i="1"/>
  <c r="W124" i="1"/>
  <c r="V124" i="1"/>
  <c r="T124" i="1"/>
  <c r="S124" i="1"/>
  <c r="Q124" i="1"/>
  <c r="P124" i="1"/>
  <c r="N124" i="1"/>
  <c r="M124" i="1"/>
  <c r="K124" i="1"/>
  <c r="J124" i="1"/>
  <c r="H124" i="1"/>
  <c r="G124" i="1"/>
  <c r="E124" i="1"/>
  <c r="D124" i="1"/>
  <c r="AX123" i="1"/>
  <c r="AW123" i="1"/>
  <c r="AR123" i="1"/>
  <c r="AQ123" i="1"/>
  <c r="AO123" i="1"/>
  <c r="AN123" i="1"/>
  <c r="AL123" i="1"/>
  <c r="AK123" i="1"/>
  <c r="AI123" i="1"/>
  <c r="AH123" i="1"/>
  <c r="AF123" i="1"/>
  <c r="AC123" i="1"/>
  <c r="Y123" i="1"/>
  <c r="Z123" i="1" s="1"/>
  <c r="W123" i="1"/>
  <c r="W128" i="1" s="1"/>
  <c r="V123" i="1"/>
  <c r="T123" i="1"/>
  <c r="S123" i="1"/>
  <c r="Q123" i="1"/>
  <c r="P123" i="1"/>
  <c r="M123" i="1"/>
  <c r="N123" i="1" s="1"/>
  <c r="K123" i="1"/>
  <c r="K128" i="1" s="1"/>
  <c r="J123" i="1"/>
  <c r="H123" i="1"/>
  <c r="G123" i="1"/>
  <c r="E123" i="1"/>
  <c r="D123" i="1"/>
  <c r="AX122" i="1"/>
  <c r="AW122" i="1"/>
  <c r="AW128" i="1" s="1"/>
  <c r="AR122" i="1"/>
  <c r="AR128" i="1" s="1"/>
  <c r="AQ122" i="1"/>
  <c r="AQ128" i="1" s="1"/>
  <c r="AN122" i="1"/>
  <c r="AN128" i="1" s="1"/>
  <c r="AL122" i="1"/>
  <c r="AK122" i="1"/>
  <c r="AK128" i="1" s="1"/>
  <c r="AI122" i="1"/>
  <c r="AH122" i="1"/>
  <c r="AH128" i="1" s="1"/>
  <c r="AF122" i="1"/>
  <c r="AF128" i="1" s="1"/>
  <c r="AE122" i="1"/>
  <c r="AE128" i="1" s="1"/>
  <c r="AB122" i="1"/>
  <c r="AB128" i="1" s="1"/>
  <c r="Z122" i="1"/>
  <c r="Z128" i="1" s="1"/>
  <c r="Y122" i="1"/>
  <c r="Y128" i="1" s="1"/>
  <c r="W122" i="1"/>
  <c r="V122" i="1"/>
  <c r="V128" i="1" s="1"/>
  <c r="T122" i="1"/>
  <c r="T128" i="1" s="1"/>
  <c r="S122" i="1"/>
  <c r="S128" i="1" s="1"/>
  <c r="P122" i="1"/>
  <c r="P128" i="1" s="1"/>
  <c r="N122" i="1"/>
  <c r="M122" i="1"/>
  <c r="M128" i="1" s="1"/>
  <c r="K122" i="1"/>
  <c r="J122" i="1"/>
  <c r="J128" i="1" s="1"/>
  <c r="H122" i="1"/>
  <c r="G122" i="1"/>
  <c r="G128" i="1" s="1"/>
  <c r="D122" i="1"/>
  <c r="D128" i="1" s="1"/>
  <c r="AX119" i="1"/>
  <c r="AW119" i="1"/>
  <c r="AR119" i="1"/>
  <c r="AQ119" i="1"/>
  <c r="AO119" i="1"/>
  <c r="AN119" i="1"/>
  <c r="AL119" i="1"/>
  <c r="AK119" i="1"/>
  <c r="AH119" i="1"/>
  <c r="AI119" i="1" s="1"/>
  <c r="AF119" i="1"/>
  <c r="AE119" i="1"/>
  <c r="AC119" i="1"/>
  <c r="AB119" i="1"/>
  <c r="Z119" i="1"/>
  <c r="Y119" i="1"/>
  <c r="V119" i="1"/>
  <c r="W119" i="1" s="1"/>
  <c r="T119" i="1"/>
  <c r="S119" i="1"/>
  <c r="Q119" i="1"/>
  <c r="P119" i="1"/>
  <c r="N119" i="1"/>
  <c r="M119" i="1"/>
  <c r="J119" i="1"/>
  <c r="K119" i="1" s="1"/>
  <c r="H119" i="1"/>
  <c r="G119" i="1"/>
  <c r="E119" i="1"/>
  <c r="D119" i="1"/>
  <c r="AW118" i="1"/>
  <c r="AX118" i="1" s="1"/>
  <c r="AR118" i="1"/>
  <c r="AQ118" i="1"/>
  <c r="AO118" i="1"/>
  <c r="AN118" i="1"/>
  <c r="AK118" i="1"/>
  <c r="AL118" i="1" s="1"/>
  <c r="AI118" i="1"/>
  <c r="AH118" i="1"/>
  <c r="AF118" i="1"/>
  <c r="AE118" i="1"/>
  <c r="AC118" i="1"/>
  <c r="AB118" i="1"/>
  <c r="Y118" i="1"/>
  <c r="Z118" i="1" s="1"/>
  <c r="W118" i="1"/>
  <c r="V118" i="1"/>
  <c r="T118" i="1"/>
  <c r="S118" i="1"/>
  <c r="Q118" i="1"/>
  <c r="P118" i="1"/>
  <c r="M118" i="1"/>
  <c r="K118" i="1"/>
  <c r="J118" i="1"/>
  <c r="H118" i="1"/>
  <c r="G118" i="1"/>
  <c r="E118" i="1"/>
  <c r="D118" i="1"/>
  <c r="AX117" i="1"/>
  <c r="AW117" i="1"/>
  <c r="AR117" i="1"/>
  <c r="AQ117" i="1"/>
  <c r="AN117" i="1"/>
  <c r="AO117" i="1" s="1"/>
  <c r="AL117" i="1"/>
  <c r="AK117" i="1"/>
  <c r="AI117" i="1"/>
  <c r="AH117" i="1"/>
  <c r="AF117" i="1"/>
  <c r="AE117" i="1"/>
  <c r="AB117" i="1"/>
  <c r="AC117" i="1" s="1"/>
  <c r="Z117" i="1"/>
  <c r="Y117" i="1"/>
  <c r="W117" i="1"/>
  <c r="V117" i="1"/>
  <c r="T117" i="1"/>
  <c r="S117" i="1"/>
  <c r="P117" i="1"/>
  <c r="Q117" i="1" s="1"/>
  <c r="N117" i="1"/>
  <c r="M117" i="1"/>
  <c r="K117" i="1"/>
  <c r="J117" i="1"/>
  <c r="H117" i="1"/>
  <c r="G117" i="1"/>
  <c r="D117" i="1"/>
  <c r="E117" i="1" s="1"/>
  <c r="AX116" i="1"/>
  <c r="AW116" i="1"/>
  <c r="AQ116" i="1"/>
  <c r="AR116" i="1" s="1"/>
  <c r="AO116" i="1"/>
  <c r="AN116" i="1"/>
  <c r="AL116" i="1"/>
  <c r="AK116" i="1"/>
  <c r="AI116" i="1"/>
  <c r="AH116" i="1"/>
  <c r="AE116" i="1"/>
  <c r="AF116" i="1" s="1"/>
  <c r="AC116" i="1"/>
  <c r="AB116" i="1"/>
  <c r="Z116" i="1"/>
  <c r="Y116" i="1"/>
  <c r="W116" i="1"/>
  <c r="V116" i="1"/>
  <c r="S116" i="1"/>
  <c r="T116" i="1" s="1"/>
  <c r="Q116" i="1"/>
  <c r="P116" i="1"/>
  <c r="N116" i="1"/>
  <c r="M116" i="1"/>
  <c r="K116" i="1"/>
  <c r="J116" i="1"/>
  <c r="G116" i="1"/>
  <c r="H116" i="1" s="1"/>
  <c r="E116" i="1"/>
  <c r="D116" i="1"/>
  <c r="AX115" i="1"/>
  <c r="AW115" i="1"/>
  <c r="AR115" i="1"/>
  <c r="AQ115" i="1"/>
  <c r="AO115" i="1"/>
  <c r="AN115" i="1"/>
  <c r="AL115" i="1"/>
  <c r="AK115" i="1"/>
  <c r="AH115" i="1"/>
  <c r="AI115" i="1" s="1"/>
  <c r="AF115" i="1"/>
  <c r="AC115" i="1"/>
  <c r="Z115" i="1"/>
  <c r="Y115" i="1"/>
  <c r="W115" i="1"/>
  <c r="V115" i="1"/>
  <c r="S115" i="1"/>
  <c r="T115" i="1" s="1"/>
  <c r="Q115" i="1"/>
  <c r="P115" i="1"/>
  <c r="N115" i="1"/>
  <c r="M115" i="1"/>
  <c r="K115" i="1"/>
  <c r="J115" i="1"/>
  <c r="G115" i="1"/>
  <c r="H115" i="1" s="1"/>
  <c r="E115" i="1"/>
  <c r="D115" i="1"/>
  <c r="AX114" i="1"/>
  <c r="AW114" i="1"/>
  <c r="AR114" i="1"/>
  <c r="AQ114" i="1"/>
  <c r="AO114" i="1"/>
  <c r="AN114" i="1"/>
  <c r="AL114" i="1"/>
  <c r="AK114" i="1"/>
  <c r="AH114" i="1"/>
  <c r="AI114" i="1" s="1"/>
  <c r="AF114" i="1"/>
  <c r="AE114" i="1"/>
  <c r="AC114" i="1"/>
  <c r="AB114" i="1"/>
  <c r="Z114" i="1"/>
  <c r="Y114" i="1"/>
  <c r="V114" i="1"/>
  <c r="W114" i="1" s="1"/>
  <c r="T114" i="1"/>
  <c r="S114" i="1"/>
  <c r="Q114" i="1"/>
  <c r="P114" i="1"/>
  <c r="N114" i="1"/>
  <c r="M114" i="1"/>
  <c r="J114" i="1"/>
  <c r="K114" i="1" s="1"/>
  <c r="H114" i="1"/>
  <c r="G114" i="1"/>
  <c r="E114" i="1"/>
  <c r="D114" i="1"/>
  <c r="AW113" i="1"/>
  <c r="AX113" i="1" s="1"/>
  <c r="AR113" i="1"/>
  <c r="AQ113" i="1"/>
  <c r="AO113" i="1"/>
  <c r="AN113" i="1"/>
  <c r="AK113" i="1"/>
  <c r="AL113" i="1" s="1"/>
  <c r="AI113" i="1"/>
  <c r="AH113" i="1"/>
  <c r="AF113" i="1"/>
  <c r="AE113" i="1"/>
  <c r="AC113" i="1"/>
  <c r="AB113" i="1"/>
  <c r="Y113" i="1"/>
  <c r="Z113" i="1" s="1"/>
  <c r="W113" i="1"/>
  <c r="V113" i="1"/>
  <c r="T113" i="1"/>
  <c r="S113" i="1"/>
  <c r="Q113" i="1"/>
  <c r="P113" i="1"/>
  <c r="M113" i="1"/>
  <c r="K113" i="1"/>
  <c r="J113" i="1"/>
  <c r="H113" i="1"/>
  <c r="G113" i="1"/>
  <c r="E113" i="1"/>
  <c r="D113" i="1"/>
  <c r="AX112" i="1"/>
  <c r="AW112" i="1"/>
  <c r="AR112" i="1"/>
  <c r="AQ112" i="1"/>
  <c r="AN112" i="1"/>
  <c r="AO112" i="1" s="1"/>
  <c r="AL112" i="1"/>
  <c r="AK112" i="1"/>
  <c r="AI112" i="1"/>
  <c r="AH112" i="1"/>
  <c r="AF112" i="1"/>
  <c r="AE112" i="1"/>
  <c r="AB112" i="1"/>
  <c r="AC112" i="1" s="1"/>
  <c r="Z112" i="1"/>
  <c r="Y112" i="1"/>
  <c r="W112" i="1"/>
  <c r="V112" i="1"/>
  <c r="T112" i="1"/>
  <c r="S112" i="1"/>
  <c r="P112" i="1"/>
  <c r="Q112" i="1" s="1"/>
  <c r="N112" i="1"/>
  <c r="M112" i="1"/>
  <c r="K112" i="1"/>
  <c r="J112" i="1"/>
  <c r="H112" i="1"/>
  <c r="G112" i="1"/>
  <c r="D112" i="1"/>
  <c r="E112" i="1" s="1"/>
  <c r="AX111" i="1"/>
  <c r="AW111" i="1"/>
  <c r="AQ111" i="1"/>
  <c r="AR111" i="1" s="1"/>
  <c r="AO111" i="1"/>
  <c r="AN111" i="1"/>
  <c r="AL111" i="1"/>
  <c r="AK111" i="1"/>
  <c r="AI111" i="1"/>
  <c r="AH111" i="1"/>
  <c r="AE111" i="1"/>
  <c r="AF111" i="1" s="1"/>
  <c r="AC111" i="1"/>
  <c r="AB111" i="1"/>
  <c r="Z111" i="1"/>
  <c r="Y111" i="1"/>
  <c r="W111" i="1"/>
  <c r="V111" i="1"/>
  <c r="S111" i="1"/>
  <c r="T111" i="1" s="1"/>
  <c r="Q111" i="1"/>
  <c r="P111" i="1"/>
  <c r="N111" i="1"/>
  <c r="M111" i="1"/>
  <c r="K111" i="1"/>
  <c r="J111" i="1"/>
  <c r="G111" i="1"/>
  <c r="H111" i="1" s="1"/>
  <c r="E111" i="1"/>
  <c r="D111" i="1"/>
  <c r="AX110" i="1"/>
  <c r="AW110" i="1"/>
  <c r="AR110" i="1"/>
  <c r="AQ110" i="1"/>
  <c r="AO110" i="1"/>
  <c r="AN110" i="1"/>
  <c r="AL110" i="1"/>
  <c r="AK110" i="1"/>
  <c r="AH110" i="1"/>
  <c r="AI110" i="1" s="1"/>
  <c r="AF110" i="1"/>
  <c r="AC110" i="1"/>
  <c r="Z110" i="1"/>
  <c r="Y110" i="1"/>
  <c r="W110" i="1"/>
  <c r="V110" i="1"/>
  <c r="S110" i="1"/>
  <c r="T110" i="1" s="1"/>
  <c r="Q110" i="1"/>
  <c r="P110" i="1"/>
  <c r="N110" i="1"/>
  <c r="M110" i="1"/>
  <c r="K110" i="1"/>
  <c r="J110" i="1"/>
  <c r="G110" i="1"/>
  <c r="H110" i="1" s="1"/>
  <c r="E110" i="1"/>
  <c r="D110" i="1"/>
  <c r="AX109" i="1"/>
  <c r="AW109" i="1"/>
  <c r="AR109" i="1"/>
  <c r="AQ109" i="1"/>
  <c r="AO109" i="1"/>
  <c r="AN109" i="1"/>
  <c r="AL109" i="1"/>
  <c r="AK109" i="1"/>
  <c r="AH109" i="1"/>
  <c r="AI109" i="1" s="1"/>
  <c r="AF109" i="1"/>
  <c r="AE109" i="1"/>
  <c r="AC109" i="1"/>
  <c r="AB109" i="1"/>
  <c r="Z109" i="1"/>
  <c r="Y109" i="1"/>
  <c r="V109" i="1"/>
  <c r="W109" i="1" s="1"/>
  <c r="T109" i="1"/>
  <c r="P109" i="1"/>
  <c r="Q109" i="1" s="1"/>
  <c r="M109" i="1"/>
  <c r="K109" i="1"/>
  <c r="J109" i="1"/>
  <c r="G109" i="1"/>
  <c r="H109" i="1" s="1"/>
  <c r="D109" i="1"/>
  <c r="E109" i="1" s="1"/>
  <c r="AX108" i="1"/>
  <c r="AW108" i="1"/>
  <c r="AQ108" i="1"/>
  <c r="AR108" i="1" s="1"/>
  <c r="AN108" i="1"/>
  <c r="AO108" i="1" s="1"/>
  <c r="AL108" i="1"/>
  <c r="AK108" i="1"/>
  <c r="AH108" i="1"/>
  <c r="AI108" i="1" s="1"/>
  <c r="AE108" i="1"/>
  <c r="AF108" i="1" s="1"/>
  <c r="AB108" i="1"/>
  <c r="AC108" i="1" s="1"/>
  <c r="Z108" i="1"/>
  <c r="Y108" i="1"/>
  <c r="V108" i="1"/>
  <c r="W108" i="1" s="1"/>
  <c r="S108" i="1"/>
  <c r="P108" i="1"/>
  <c r="Q108" i="1" s="1"/>
  <c r="M108" i="1"/>
  <c r="N108" i="1" s="1"/>
  <c r="J108" i="1"/>
  <c r="K108" i="1" s="1"/>
  <c r="G108" i="1"/>
  <c r="H108" i="1" s="1"/>
  <c r="D108" i="1"/>
  <c r="E108" i="1" s="1"/>
  <c r="AW107" i="1"/>
  <c r="AX107" i="1" s="1"/>
  <c r="AQ107" i="1"/>
  <c r="AR107" i="1" s="1"/>
  <c r="AN107" i="1"/>
  <c r="AO107" i="1" s="1"/>
  <c r="AK107" i="1"/>
  <c r="AL107" i="1" s="1"/>
  <c r="AH107" i="1"/>
  <c r="AI107" i="1" s="1"/>
  <c r="AE107" i="1"/>
  <c r="AF107" i="1" s="1"/>
  <c r="AB107" i="1"/>
  <c r="AC107" i="1" s="1"/>
  <c r="Y107" i="1"/>
  <c r="Z107" i="1" s="1"/>
  <c r="V107" i="1"/>
  <c r="W107" i="1" s="1"/>
  <c r="S107" i="1"/>
  <c r="T107" i="1" s="1"/>
  <c r="P107" i="1"/>
  <c r="Q107" i="1" s="1"/>
  <c r="M107" i="1"/>
  <c r="J107" i="1"/>
  <c r="K107" i="1" s="1"/>
  <c r="G107" i="1"/>
  <c r="H107" i="1" s="1"/>
  <c r="D107" i="1"/>
  <c r="E107" i="1" s="1"/>
  <c r="AW106" i="1"/>
  <c r="AX106" i="1" s="1"/>
  <c r="AQ106" i="1"/>
  <c r="AR106" i="1" s="1"/>
  <c r="AN106" i="1"/>
  <c r="AO106" i="1" s="1"/>
  <c r="AK106" i="1"/>
  <c r="AL106" i="1" s="1"/>
  <c r="AH106" i="1"/>
  <c r="AI106" i="1" s="1"/>
  <c r="AE106" i="1"/>
  <c r="AF106" i="1" s="1"/>
  <c r="AB106" i="1"/>
  <c r="AC106" i="1" s="1"/>
  <c r="Y106" i="1"/>
  <c r="Z106" i="1" s="1"/>
  <c r="V106" i="1"/>
  <c r="W106" i="1" s="1"/>
  <c r="S106" i="1"/>
  <c r="T106" i="1" s="1"/>
  <c r="P106" i="1"/>
  <c r="Q106" i="1" s="1"/>
  <c r="M106" i="1"/>
  <c r="N106" i="1" s="1"/>
  <c r="K106" i="1"/>
  <c r="H106" i="1"/>
  <c r="E106" i="1"/>
  <c r="AX105" i="1"/>
  <c r="AW105" i="1"/>
  <c r="AR105" i="1"/>
  <c r="AQ105" i="1"/>
  <c r="AO105" i="1"/>
  <c r="AN105" i="1"/>
  <c r="AL105" i="1"/>
  <c r="AK105" i="1"/>
  <c r="AI105" i="1"/>
  <c r="AH105" i="1"/>
  <c r="AF105" i="1"/>
  <c r="AE105" i="1"/>
  <c r="AC105" i="1"/>
  <c r="AB105" i="1"/>
  <c r="Z105" i="1"/>
  <c r="Y105" i="1"/>
  <c r="W105" i="1"/>
  <c r="V105" i="1"/>
  <c r="T105" i="1"/>
  <c r="S105" i="1"/>
  <c r="Q105" i="1"/>
  <c r="P105" i="1"/>
  <c r="N105" i="1"/>
  <c r="M105" i="1"/>
  <c r="K105" i="1"/>
  <c r="H105" i="1"/>
  <c r="E105" i="1"/>
  <c r="AW104" i="1"/>
  <c r="AX104" i="1" s="1"/>
  <c r="AQ104" i="1"/>
  <c r="AR104" i="1" s="1"/>
  <c r="AN104" i="1"/>
  <c r="AO104" i="1" s="1"/>
  <c r="AK104" i="1"/>
  <c r="AL104" i="1" s="1"/>
  <c r="AH104" i="1"/>
  <c r="AI104" i="1" s="1"/>
  <c r="AE104" i="1"/>
  <c r="AF104" i="1" s="1"/>
  <c r="AB104" i="1"/>
  <c r="AC104" i="1" s="1"/>
  <c r="Y104" i="1"/>
  <c r="Z104" i="1" s="1"/>
  <c r="V104" i="1"/>
  <c r="W104" i="1" s="1"/>
  <c r="S104" i="1"/>
  <c r="T104" i="1" s="1"/>
  <c r="P104" i="1"/>
  <c r="Q104" i="1" s="1"/>
  <c r="M104" i="1"/>
  <c r="J104" i="1"/>
  <c r="K104" i="1" s="1"/>
  <c r="G104" i="1"/>
  <c r="H104" i="1" s="1"/>
  <c r="D104" i="1"/>
  <c r="E104" i="1" s="1"/>
  <c r="AW103" i="1"/>
  <c r="AX103" i="1" s="1"/>
  <c r="AQ103" i="1"/>
  <c r="AR103" i="1" s="1"/>
  <c r="AN103" i="1"/>
  <c r="AO103" i="1" s="1"/>
  <c r="AK103" i="1"/>
  <c r="AL103" i="1" s="1"/>
  <c r="AH103" i="1"/>
  <c r="AI103" i="1" s="1"/>
  <c r="AE103" i="1"/>
  <c r="AF103" i="1" s="1"/>
  <c r="AB103" i="1"/>
  <c r="AC103" i="1" s="1"/>
  <c r="Y103" i="1"/>
  <c r="Z103" i="1" s="1"/>
  <c r="V103" i="1"/>
  <c r="W103" i="1" s="1"/>
  <c r="S103" i="1"/>
  <c r="T103" i="1" s="1"/>
  <c r="P103" i="1"/>
  <c r="Q103" i="1" s="1"/>
  <c r="M103" i="1"/>
  <c r="J103" i="1"/>
  <c r="K103" i="1" s="1"/>
  <c r="G103" i="1"/>
  <c r="H103" i="1" s="1"/>
  <c r="D103" i="1"/>
  <c r="E103" i="1" s="1"/>
  <c r="AW102" i="1"/>
  <c r="AX102" i="1" s="1"/>
  <c r="AR102" i="1"/>
  <c r="AO102" i="1"/>
  <c r="AN102" i="1"/>
  <c r="AL102" i="1"/>
  <c r="AK102" i="1"/>
  <c r="AI102" i="1"/>
  <c r="AH102" i="1"/>
  <c r="AF102" i="1"/>
  <c r="AE102" i="1"/>
  <c r="AC102" i="1"/>
  <c r="AB102" i="1"/>
  <c r="Z102" i="1"/>
  <c r="Y102" i="1"/>
  <c r="W102" i="1"/>
  <c r="V102" i="1"/>
  <c r="T102" i="1"/>
  <c r="S102" i="1"/>
  <c r="Q102" i="1"/>
  <c r="P102" i="1"/>
  <c r="N102" i="1"/>
  <c r="M102" i="1"/>
  <c r="K102" i="1"/>
  <c r="J102" i="1"/>
  <c r="H102" i="1"/>
  <c r="G102" i="1"/>
  <c r="E102" i="1"/>
  <c r="D102" i="1"/>
  <c r="AX101" i="1"/>
  <c r="AW101" i="1"/>
  <c r="AR101" i="1"/>
  <c r="AQ101" i="1"/>
  <c r="AO101" i="1"/>
  <c r="AN101" i="1"/>
  <c r="AL101" i="1"/>
  <c r="AK101" i="1"/>
  <c r="AI101" i="1"/>
  <c r="AH101" i="1"/>
  <c r="AF101" i="1"/>
  <c r="AE101" i="1"/>
  <c r="AC101" i="1"/>
  <c r="AB101" i="1"/>
  <c r="Z101" i="1"/>
  <c r="Y101" i="1"/>
  <c r="W101" i="1"/>
  <c r="V101" i="1"/>
  <c r="T101" i="1"/>
  <c r="S101" i="1"/>
  <c r="Q101" i="1"/>
  <c r="M101" i="1"/>
  <c r="J101" i="1"/>
  <c r="K101" i="1" s="1"/>
  <c r="G101" i="1"/>
  <c r="H101" i="1" s="1"/>
  <c r="D101" i="1"/>
  <c r="E101" i="1" s="1"/>
  <c r="AW100" i="1"/>
  <c r="AX100" i="1" s="1"/>
  <c r="AQ100" i="1"/>
  <c r="AR100" i="1" s="1"/>
  <c r="AN100" i="1"/>
  <c r="AO100" i="1" s="1"/>
  <c r="AK100" i="1"/>
  <c r="AL100" i="1" s="1"/>
  <c r="AI100" i="1"/>
  <c r="AH100" i="1"/>
  <c r="AF100" i="1"/>
  <c r="AE100" i="1"/>
  <c r="AC100" i="1"/>
  <c r="AB100" i="1"/>
  <c r="Z100" i="1"/>
  <c r="Y100" i="1"/>
  <c r="W100" i="1"/>
  <c r="V100" i="1"/>
  <c r="T100" i="1"/>
  <c r="S100" i="1"/>
  <c r="Q100" i="1"/>
  <c r="P100" i="1"/>
  <c r="N100" i="1"/>
  <c r="M100" i="1"/>
  <c r="K100" i="1"/>
  <c r="J100" i="1"/>
  <c r="H100" i="1"/>
  <c r="G100" i="1"/>
  <c r="E100" i="1"/>
  <c r="D100" i="1"/>
  <c r="AX99" i="1"/>
  <c r="AW99" i="1"/>
  <c r="AR99" i="1"/>
  <c r="AQ99" i="1"/>
  <c r="AO99" i="1"/>
  <c r="AO120" i="1" s="1"/>
  <c r="AN99" i="1"/>
  <c r="AL99" i="1"/>
  <c r="AK99" i="1"/>
  <c r="AI99" i="1"/>
  <c r="AH99" i="1"/>
  <c r="AF99" i="1"/>
  <c r="AE99" i="1"/>
  <c r="AC99" i="1"/>
  <c r="AC120" i="1" s="1"/>
  <c r="AB99" i="1"/>
  <c r="Z99" i="1"/>
  <c r="V99" i="1"/>
  <c r="S99" i="1"/>
  <c r="P99" i="1"/>
  <c r="M99" i="1"/>
  <c r="J99" i="1"/>
  <c r="G99" i="1"/>
  <c r="D99" i="1"/>
  <c r="AN97" i="1"/>
  <c r="AH97" i="1"/>
  <c r="AB97" i="1"/>
  <c r="V97" i="1"/>
  <c r="P97" i="1"/>
  <c r="J97" i="1"/>
  <c r="D97" i="1"/>
  <c r="AW96" i="1"/>
  <c r="AX96" i="1" s="1"/>
  <c r="AQ96" i="1"/>
  <c r="AR96" i="1" s="1"/>
  <c r="AN96" i="1"/>
  <c r="AO96" i="1" s="1"/>
  <c r="AK96" i="1"/>
  <c r="AK97" i="1" s="1"/>
  <c r="AH96" i="1"/>
  <c r="AI96" i="1" s="1"/>
  <c r="AE96" i="1"/>
  <c r="AF96" i="1" s="1"/>
  <c r="AB96" i="1"/>
  <c r="AC96" i="1" s="1"/>
  <c r="Y96" i="1"/>
  <c r="Y97" i="1" s="1"/>
  <c r="V96" i="1"/>
  <c r="W96" i="1" s="1"/>
  <c r="S96" i="1"/>
  <c r="T96" i="1" s="1"/>
  <c r="P96" i="1"/>
  <c r="Q96" i="1" s="1"/>
  <c r="M96" i="1"/>
  <c r="M97" i="1" s="1"/>
  <c r="J96" i="1"/>
  <c r="K96" i="1" s="1"/>
  <c r="G96" i="1"/>
  <c r="H96" i="1" s="1"/>
  <c r="D96" i="1"/>
  <c r="E96" i="1" s="1"/>
  <c r="AY95" i="1"/>
  <c r="AW95" i="1"/>
  <c r="AX95" i="1" s="1"/>
  <c r="AX97" i="1" s="1"/>
  <c r="AU95" i="1"/>
  <c r="AR95" i="1"/>
  <c r="AQ95" i="1"/>
  <c r="AQ97" i="1" s="1"/>
  <c r="AO95" i="1"/>
  <c r="AO97" i="1" s="1"/>
  <c r="AN95" i="1"/>
  <c r="AL95" i="1"/>
  <c r="AK95" i="1"/>
  <c r="AI95" i="1"/>
  <c r="AI97" i="1" s="1"/>
  <c r="AH95" i="1"/>
  <c r="AF95" i="1"/>
  <c r="AF97" i="1" s="1"/>
  <c r="AE95" i="1"/>
  <c r="AE97" i="1" s="1"/>
  <c r="AC95" i="1"/>
  <c r="AB95" i="1"/>
  <c r="Z95" i="1"/>
  <c r="Y95" i="1"/>
  <c r="W95" i="1"/>
  <c r="W97" i="1" s="1"/>
  <c r="V95" i="1"/>
  <c r="T95" i="1"/>
  <c r="S95" i="1"/>
  <c r="S97" i="1" s="1"/>
  <c r="Q95" i="1"/>
  <c r="Q97" i="1" s="1"/>
  <c r="P95" i="1"/>
  <c r="N95" i="1"/>
  <c r="M95" i="1"/>
  <c r="K95" i="1"/>
  <c r="K97" i="1" s="1"/>
  <c r="J95" i="1"/>
  <c r="H95" i="1"/>
  <c r="H97" i="1" s="1"/>
  <c r="G95" i="1"/>
  <c r="G97" i="1" s="1"/>
  <c r="E95" i="1"/>
  <c r="D95" i="1"/>
  <c r="AX93" i="1"/>
  <c r="AW93" i="1"/>
  <c r="AR93" i="1"/>
  <c r="AQ93" i="1"/>
  <c r="AO93" i="1"/>
  <c r="AN93" i="1"/>
  <c r="AL93" i="1"/>
  <c r="AK93" i="1"/>
  <c r="AI93" i="1"/>
  <c r="AH93" i="1"/>
  <c r="AF93" i="1"/>
  <c r="AE93" i="1"/>
  <c r="AC93" i="1"/>
  <c r="AB93" i="1"/>
  <c r="Z93" i="1"/>
  <c r="Y93" i="1"/>
  <c r="W93" i="1"/>
  <c r="V93" i="1"/>
  <c r="T93" i="1"/>
  <c r="S93" i="1"/>
  <c r="Q93" i="1"/>
  <c r="P93" i="1"/>
  <c r="N93" i="1"/>
  <c r="M93" i="1"/>
  <c r="K93" i="1"/>
  <c r="J93" i="1"/>
  <c r="H93" i="1"/>
  <c r="G93" i="1"/>
  <c r="E93" i="1"/>
  <c r="D93" i="1"/>
  <c r="AL91" i="1"/>
  <c r="N91" i="1"/>
  <c r="AX90" i="1"/>
  <c r="AW90" i="1"/>
  <c r="AR90" i="1"/>
  <c r="AQ90" i="1"/>
  <c r="AO90" i="1"/>
  <c r="AN90" i="1"/>
  <c r="AL90" i="1"/>
  <c r="AK90" i="1"/>
  <c r="AI90" i="1"/>
  <c r="AH90" i="1"/>
  <c r="AF90" i="1"/>
  <c r="AE90" i="1"/>
  <c r="AC90" i="1"/>
  <c r="AB90" i="1"/>
  <c r="Z90" i="1"/>
  <c r="Y90" i="1"/>
  <c r="W90" i="1"/>
  <c r="V90" i="1"/>
  <c r="T90" i="1"/>
  <c r="S90" i="1"/>
  <c r="Q90" i="1"/>
  <c r="P90" i="1"/>
  <c r="N90" i="1"/>
  <c r="M90" i="1"/>
  <c r="K90" i="1"/>
  <c r="J90" i="1"/>
  <c r="H90" i="1"/>
  <c r="G90" i="1"/>
  <c r="E90" i="1"/>
  <c r="D90" i="1"/>
  <c r="AX89" i="1"/>
  <c r="AX91" i="1" s="1"/>
  <c r="AW89" i="1"/>
  <c r="AR89" i="1"/>
  <c r="AR91" i="1" s="1"/>
  <c r="AQ89" i="1"/>
  <c r="AO89" i="1"/>
  <c r="AN89" i="1"/>
  <c r="AL89" i="1"/>
  <c r="AK89" i="1"/>
  <c r="AI89" i="1"/>
  <c r="AH89" i="1"/>
  <c r="AF89" i="1"/>
  <c r="AF91" i="1" s="1"/>
  <c r="AE89" i="1"/>
  <c r="AC89" i="1"/>
  <c r="AB89" i="1"/>
  <c r="Z89" i="1"/>
  <c r="Z91" i="1" s="1"/>
  <c r="Y89" i="1"/>
  <c r="W89" i="1"/>
  <c r="V89" i="1"/>
  <c r="T89" i="1"/>
  <c r="T91" i="1" s="1"/>
  <c r="S89" i="1"/>
  <c r="Q89" i="1"/>
  <c r="P89" i="1"/>
  <c r="N89" i="1"/>
  <c r="M89" i="1"/>
  <c r="K89" i="1"/>
  <c r="J89" i="1"/>
  <c r="H89" i="1"/>
  <c r="H91" i="1" s="1"/>
  <c r="G89" i="1"/>
  <c r="E89" i="1"/>
  <c r="D89" i="1"/>
  <c r="AX88" i="1"/>
  <c r="AW88" i="1"/>
  <c r="AW91" i="1" s="1"/>
  <c r="AR88" i="1"/>
  <c r="AQ88" i="1"/>
  <c r="AQ91" i="1" s="1"/>
  <c r="AO88" i="1"/>
  <c r="AN88" i="1"/>
  <c r="AN91" i="1" s="1"/>
  <c r="AL88" i="1"/>
  <c r="AK88" i="1"/>
  <c r="AK91" i="1" s="1"/>
  <c r="AI88" i="1"/>
  <c r="AH88" i="1"/>
  <c r="AH91" i="1" s="1"/>
  <c r="AF88" i="1"/>
  <c r="AE88" i="1"/>
  <c r="AE91" i="1" s="1"/>
  <c r="AC88" i="1"/>
  <c r="AB88" i="1"/>
  <c r="AB91" i="1" s="1"/>
  <c r="Z88" i="1"/>
  <c r="Y88" i="1"/>
  <c r="Y91" i="1" s="1"/>
  <c r="W88" i="1"/>
  <c r="V88" i="1"/>
  <c r="V91" i="1" s="1"/>
  <c r="T88" i="1"/>
  <c r="S88" i="1"/>
  <c r="S91" i="1" s="1"/>
  <c r="Q88" i="1"/>
  <c r="P88" i="1"/>
  <c r="N88" i="1"/>
  <c r="M88" i="1"/>
  <c r="M91" i="1" s="1"/>
  <c r="K88" i="1"/>
  <c r="J88" i="1"/>
  <c r="J91" i="1" s="1"/>
  <c r="H88" i="1"/>
  <c r="G88" i="1"/>
  <c r="G91" i="1" s="1"/>
  <c r="E88" i="1"/>
  <c r="D88" i="1"/>
  <c r="D91" i="1" s="1"/>
  <c r="AX85" i="1"/>
  <c r="AW85" i="1"/>
  <c r="AR85" i="1"/>
  <c r="AQ85" i="1"/>
  <c r="AO85" i="1"/>
  <c r="AN85" i="1"/>
  <c r="AL85" i="1"/>
  <c r="AK85" i="1"/>
  <c r="AI85" i="1"/>
  <c r="AH85" i="1"/>
  <c r="AF85" i="1"/>
  <c r="AE85" i="1"/>
  <c r="AC85" i="1"/>
  <c r="AB85" i="1"/>
  <c r="Z85" i="1"/>
  <c r="Y85" i="1"/>
  <c r="W85" i="1"/>
  <c r="V85" i="1"/>
  <c r="T85" i="1"/>
  <c r="S85" i="1"/>
  <c r="Q85" i="1"/>
  <c r="P85" i="1"/>
  <c r="N85" i="1"/>
  <c r="M85" i="1"/>
  <c r="K85" i="1"/>
  <c r="J85" i="1"/>
  <c r="H85" i="1"/>
  <c r="G85" i="1"/>
  <c r="E85" i="1"/>
  <c r="D85" i="1"/>
  <c r="AX84" i="1"/>
  <c r="AW84" i="1"/>
  <c r="AR84" i="1"/>
  <c r="AQ84" i="1"/>
  <c r="AO84" i="1"/>
  <c r="AN84" i="1"/>
  <c r="AL84" i="1"/>
  <c r="AI84" i="1"/>
  <c r="AF84" i="1"/>
  <c r="AE84" i="1"/>
  <c r="AC84" i="1"/>
  <c r="AB84" i="1"/>
  <c r="Z84" i="1"/>
  <c r="Y84" i="1"/>
  <c r="W84" i="1"/>
  <c r="V84" i="1"/>
  <c r="T84" i="1"/>
  <c r="S84" i="1"/>
  <c r="Q84" i="1"/>
  <c r="P84" i="1"/>
  <c r="N84" i="1"/>
  <c r="M84" i="1"/>
  <c r="K84" i="1"/>
  <c r="H84" i="1"/>
  <c r="E84" i="1"/>
  <c r="AW83" i="1"/>
  <c r="AQ83" i="1"/>
  <c r="AQ86" i="1" s="1"/>
  <c r="AN83" i="1"/>
  <c r="AK83" i="1"/>
  <c r="AH83" i="1"/>
  <c r="AE83" i="1"/>
  <c r="AE86" i="1" s="1"/>
  <c r="AB83" i="1"/>
  <c r="Y83" i="1"/>
  <c r="V83" i="1"/>
  <c r="S83" i="1"/>
  <c r="S86" i="1" s="1"/>
  <c r="P83" i="1"/>
  <c r="M83" i="1"/>
  <c r="J83" i="1"/>
  <c r="G83" i="1"/>
  <c r="G86" i="1" s="1"/>
  <c r="D83" i="1"/>
  <c r="AW81" i="1"/>
  <c r="AX81" i="1" s="1"/>
  <c r="AQ81" i="1"/>
  <c r="AR81" i="1" s="1"/>
  <c r="AN81" i="1"/>
  <c r="AO81" i="1" s="1"/>
  <c r="AK81" i="1"/>
  <c r="AL81" i="1" s="1"/>
  <c r="AH81" i="1"/>
  <c r="AI81" i="1" s="1"/>
  <c r="AE81" i="1"/>
  <c r="AF81" i="1" s="1"/>
  <c r="AB81" i="1"/>
  <c r="AC81" i="1" s="1"/>
  <c r="Y81" i="1"/>
  <c r="Z81" i="1" s="1"/>
  <c r="V81" i="1"/>
  <c r="W81" i="1" s="1"/>
  <c r="S81" i="1"/>
  <c r="T81" i="1" s="1"/>
  <c r="P81" i="1"/>
  <c r="Q81" i="1" s="1"/>
  <c r="M81" i="1"/>
  <c r="J81" i="1"/>
  <c r="K81" i="1" s="1"/>
  <c r="G81" i="1"/>
  <c r="H81" i="1" s="1"/>
  <c r="D81" i="1"/>
  <c r="E81" i="1" s="1"/>
  <c r="AW79" i="1"/>
  <c r="AX79" i="1" s="1"/>
  <c r="AQ79" i="1"/>
  <c r="AR79" i="1" s="1"/>
  <c r="AN79" i="1"/>
  <c r="AO79" i="1" s="1"/>
  <c r="AK79" i="1"/>
  <c r="AL79" i="1" s="1"/>
  <c r="AH79" i="1"/>
  <c r="AI79" i="1" s="1"/>
  <c r="AE79" i="1"/>
  <c r="AF79" i="1" s="1"/>
  <c r="AB79" i="1"/>
  <c r="AC79" i="1" s="1"/>
  <c r="Y79" i="1"/>
  <c r="Z79" i="1" s="1"/>
  <c r="V79" i="1"/>
  <c r="W79" i="1" s="1"/>
  <c r="S79" i="1"/>
  <c r="T79" i="1" s="1"/>
  <c r="P79" i="1"/>
  <c r="M79" i="1"/>
  <c r="N79" i="1" s="1"/>
  <c r="J79" i="1"/>
  <c r="K79" i="1" s="1"/>
  <c r="G79" i="1"/>
  <c r="H79" i="1" s="1"/>
  <c r="D79" i="1"/>
  <c r="E79" i="1" s="1"/>
  <c r="AW77" i="1"/>
  <c r="AX77" i="1" s="1"/>
  <c r="AQ77" i="1"/>
  <c r="AR77" i="1" s="1"/>
  <c r="AN77" i="1"/>
  <c r="AO77" i="1" s="1"/>
  <c r="AK77" i="1"/>
  <c r="AL77" i="1" s="1"/>
  <c r="AH77" i="1"/>
  <c r="AI77" i="1" s="1"/>
  <c r="AE77" i="1"/>
  <c r="AF77" i="1" s="1"/>
  <c r="AB77" i="1"/>
  <c r="AC77" i="1" s="1"/>
  <c r="Y77" i="1"/>
  <c r="Z77" i="1" s="1"/>
  <c r="V77" i="1"/>
  <c r="W77" i="1" s="1"/>
  <c r="S77" i="1"/>
  <c r="T77" i="1" s="1"/>
  <c r="P77" i="1"/>
  <c r="Q77" i="1" s="1"/>
  <c r="M77" i="1"/>
  <c r="J77" i="1"/>
  <c r="K77" i="1" s="1"/>
  <c r="G77" i="1"/>
  <c r="H77" i="1" s="1"/>
  <c r="D77" i="1"/>
  <c r="E77" i="1" s="1"/>
  <c r="AW75" i="1"/>
  <c r="AX75" i="1" s="1"/>
  <c r="AQ75" i="1"/>
  <c r="AR75" i="1" s="1"/>
  <c r="AN75" i="1"/>
  <c r="AO75" i="1" s="1"/>
  <c r="AK75" i="1"/>
  <c r="AL75" i="1" s="1"/>
  <c r="AH75" i="1"/>
  <c r="AI75" i="1" s="1"/>
  <c r="AE75" i="1"/>
  <c r="AF75" i="1" s="1"/>
  <c r="AB75" i="1"/>
  <c r="AC75" i="1" s="1"/>
  <c r="Y75" i="1"/>
  <c r="Z75" i="1" s="1"/>
  <c r="V75" i="1"/>
  <c r="W75" i="1" s="1"/>
  <c r="S75" i="1"/>
  <c r="T75" i="1" s="1"/>
  <c r="P75" i="1"/>
  <c r="Q75" i="1" s="1"/>
  <c r="M75" i="1"/>
  <c r="N75" i="1" s="1"/>
  <c r="J75" i="1"/>
  <c r="K75" i="1" s="1"/>
  <c r="G75" i="1"/>
  <c r="H75" i="1" s="1"/>
  <c r="D75" i="1"/>
  <c r="E75" i="1" s="1"/>
  <c r="AW73" i="1"/>
  <c r="AX73" i="1" s="1"/>
  <c r="AQ73" i="1"/>
  <c r="AR73" i="1" s="1"/>
  <c r="AN73" i="1"/>
  <c r="AO73" i="1" s="1"/>
  <c r="AK73" i="1"/>
  <c r="AL73" i="1" s="1"/>
  <c r="AH73" i="1"/>
  <c r="AI73" i="1" s="1"/>
  <c r="AE73" i="1"/>
  <c r="AF73" i="1" s="1"/>
  <c r="AB73" i="1"/>
  <c r="AC73" i="1" s="1"/>
  <c r="Y73" i="1"/>
  <c r="Z73" i="1" s="1"/>
  <c r="V73" i="1"/>
  <c r="W73" i="1" s="1"/>
  <c r="S73" i="1"/>
  <c r="T73" i="1" s="1"/>
  <c r="P73" i="1"/>
  <c r="Q73" i="1" s="1"/>
  <c r="M73" i="1"/>
  <c r="N73" i="1" s="1"/>
  <c r="J73" i="1"/>
  <c r="K73" i="1" s="1"/>
  <c r="G73" i="1"/>
  <c r="H73" i="1" s="1"/>
  <c r="D73" i="1"/>
  <c r="E73" i="1" s="1"/>
  <c r="AW71" i="1"/>
  <c r="AX71" i="1" s="1"/>
  <c r="AQ71" i="1"/>
  <c r="AR71" i="1" s="1"/>
  <c r="AN71" i="1"/>
  <c r="AO71" i="1" s="1"/>
  <c r="AK71" i="1"/>
  <c r="AL71" i="1" s="1"/>
  <c r="AH71" i="1"/>
  <c r="AI71" i="1" s="1"/>
  <c r="AE71" i="1"/>
  <c r="AF71" i="1" s="1"/>
  <c r="AB71" i="1"/>
  <c r="AC71" i="1" s="1"/>
  <c r="Y71" i="1"/>
  <c r="Z71" i="1" s="1"/>
  <c r="V71" i="1"/>
  <c r="W71" i="1" s="1"/>
  <c r="S71" i="1"/>
  <c r="T71" i="1" s="1"/>
  <c r="P71" i="1"/>
  <c r="Q71" i="1" s="1"/>
  <c r="M71" i="1"/>
  <c r="N71" i="1" s="1"/>
  <c r="J71" i="1"/>
  <c r="K71" i="1" s="1"/>
  <c r="G71" i="1"/>
  <c r="H71" i="1" s="1"/>
  <c r="D71" i="1"/>
  <c r="E71" i="1" s="1"/>
  <c r="AW68" i="1"/>
  <c r="AX68" i="1" s="1"/>
  <c r="AQ68" i="1"/>
  <c r="AR68" i="1" s="1"/>
  <c r="AN68" i="1"/>
  <c r="AO68" i="1" s="1"/>
  <c r="AK68" i="1"/>
  <c r="AL68" i="1" s="1"/>
  <c r="AH68" i="1"/>
  <c r="AI68" i="1" s="1"/>
  <c r="AE68" i="1"/>
  <c r="AF68" i="1" s="1"/>
  <c r="AB68" i="1"/>
  <c r="AC68" i="1" s="1"/>
  <c r="Y68" i="1"/>
  <c r="Z68" i="1" s="1"/>
  <c r="V68" i="1"/>
  <c r="W68" i="1" s="1"/>
  <c r="S68" i="1"/>
  <c r="T68" i="1" s="1"/>
  <c r="P68" i="1"/>
  <c r="Q68" i="1" s="1"/>
  <c r="M68" i="1"/>
  <c r="J68" i="1"/>
  <c r="K68" i="1" s="1"/>
  <c r="G68" i="1"/>
  <c r="H68" i="1" s="1"/>
  <c r="D68" i="1"/>
  <c r="E68" i="1" s="1"/>
  <c r="AW67" i="1"/>
  <c r="AX67" i="1" s="1"/>
  <c r="AQ67" i="1"/>
  <c r="AR67" i="1" s="1"/>
  <c r="AN67" i="1"/>
  <c r="AO67" i="1" s="1"/>
  <c r="AK67" i="1"/>
  <c r="AL67" i="1" s="1"/>
  <c r="AH67" i="1"/>
  <c r="AI67" i="1" s="1"/>
  <c r="AE67" i="1"/>
  <c r="AF67" i="1" s="1"/>
  <c r="AB67" i="1"/>
  <c r="AC67" i="1" s="1"/>
  <c r="Y67" i="1"/>
  <c r="Z67" i="1" s="1"/>
  <c r="V67" i="1"/>
  <c r="W67" i="1" s="1"/>
  <c r="S67" i="1"/>
  <c r="T67" i="1" s="1"/>
  <c r="P67" i="1"/>
  <c r="Q67" i="1" s="1"/>
  <c r="M67" i="1"/>
  <c r="N67" i="1" s="1"/>
  <c r="J67" i="1"/>
  <c r="K67" i="1" s="1"/>
  <c r="G67" i="1"/>
  <c r="H67" i="1" s="1"/>
  <c r="D67" i="1"/>
  <c r="E67" i="1" s="1"/>
  <c r="AW66" i="1"/>
  <c r="AX66" i="1" s="1"/>
  <c r="AQ66" i="1"/>
  <c r="AR66" i="1" s="1"/>
  <c r="AN66" i="1"/>
  <c r="AO66" i="1" s="1"/>
  <c r="AL66" i="1"/>
  <c r="AK66" i="1"/>
  <c r="AH66" i="1"/>
  <c r="AI66" i="1" s="1"/>
  <c r="AE66" i="1"/>
  <c r="AF66" i="1" s="1"/>
  <c r="AB66" i="1"/>
  <c r="AC66" i="1" s="1"/>
  <c r="Z66" i="1"/>
  <c r="Y66" i="1"/>
  <c r="V66" i="1"/>
  <c r="W66" i="1" s="1"/>
  <c r="T66" i="1"/>
  <c r="S66" i="1"/>
  <c r="P66" i="1"/>
  <c r="Q66" i="1" s="1"/>
  <c r="N66" i="1"/>
  <c r="M66" i="1"/>
  <c r="J66" i="1"/>
  <c r="K66" i="1" s="1"/>
  <c r="G66" i="1"/>
  <c r="H66" i="1" s="1"/>
  <c r="E66" i="1"/>
  <c r="D66" i="1"/>
  <c r="AW65" i="1"/>
  <c r="AX65" i="1" s="1"/>
  <c r="AR65" i="1"/>
  <c r="AQ65" i="1"/>
  <c r="AN65" i="1"/>
  <c r="AO65" i="1" s="1"/>
  <c r="AK65" i="1"/>
  <c r="AL65" i="1" s="1"/>
  <c r="AH65" i="1"/>
  <c r="AI65" i="1" s="1"/>
  <c r="AF65" i="1"/>
  <c r="AE65" i="1"/>
  <c r="AB65" i="1"/>
  <c r="AC65" i="1" s="1"/>
  <c r="Y65" i="1"/>
  <c r="Z65" i="1" s="1"/>
  <c r="V65" i="1"/>
  <c r="W65" i="1" s="1"/>
  <c r="T65" i="1"/>
  <c r="S65" i="1"/>
  <c r="P65" i="1"/>
  <c r="Q65" i="1" s="1"/>
  <c r="M65" i="1"/>
  <c r="J65" i="1"/>
  <c r="K65" i="1" s="1"/>
  <c r="H65" i="1"/>
  <c r="G65" i="1"/>
  <c r="D65" i="1"/>
  <c r="E65" i="1" s="1"/>
  <c r="AW64" i="1"/>
  <c r="AX64" i="1" s="1"/>
  <c r="AQ64" i="1"/>
  <c r="AR64" i="1" s="1"/>
  <c r="AN64" i="1"/>
  <c r="AO64" i="1" s="1"/>
  <c r="AK64" i="1"/>
  <c r="AL64" i="1" s="1"/>
  <c r="AI64" i="1"/>
  <c r="AH64" i="1"/>
  <c r="AE64" i="1"/>
  <c r="AF64" i="1" s="1"/>
  <c r="AB64" i="1"/>
  <c r="AC64" i="1" s="1"/>
  <c r="Y64" i="1"/>
  <c r="Z64" i="1" s="1"/>
  <c r="W64" i="1"/>
  <c r="S64" i="1"/>
  <c r="T64" i="1" s="1"/>
  <c r="Q64" i="1"/>
  <c r="P64" i="1"/>
  <c r="N64" i="1"/>
  <c r="M64" i="1"/>
  <c r="K64" i="1"/>
  <c r="J64" i="1"/>
  <c r="G64" i="1"/>
  <c r="H64" i="1" s="1"/>
  <c r="E64" i="1"/>
  <c r="D64" i="1"/>
  <c r="AX63" i="1"/>
  <c r="AW63" i="1"/>
  <c r="AR63" i="1"/>
  <c r="AO63" i="1"/>
  <c r="AL63" i="1"/>
  <c r="AK63" i="1"/>
  <c r="AI63" i="1"/>
  <c r="AH63" i="1"/>
  <c r="AE63" i="1"/>
  <c r="AF63" i="1" s="1"/>
  <c r="AC63" i="1"/>
  <c r="AB63" i="1"/>
  <c r="Z63" i="1"/>
  <c r="Y63" i="1"/>
  <c r="W63" i="1"/>
  <c r="V63" i="1"/>
  <c r="S63" i="1"/>
  <c r="T63" i="1" s="1"/>
  <c r="Q63" i="1"/>
  <c r="P63" i="1"/>
  <c r="N63" i="1"/>
  <c r="M63" i="1"/>
  <c r="K63" i="1"/>
  <c r="J63" i="1"/>
  <c r="G63" i="1"/>
  <c r="H63" i="1" s="1"/>
  <c r="E63" i="1"/>
  <c r="D63" i="1"/>
  <c r="AX62" i="1"/>
  <c r="AW62" i="1"/>
  <c r="AR62" i="1"/>
  <c r="AQ62" i="1"/>
  <c r="AO62" i="1"/>
  <c r="AN62" i="1"/>
  <c r="AL62" i="1"/>
  <c r="AK62" i="1"/>
  <c r="AH62" i="1"/>
  <c r="AI62" i="1" s="1"/>
  <c r="AF62" i="1"/>
  <c r="AE62" i="1"/>
  <c r="AC62" i="1"/>
  <c r="AB62" i="1"/>
  <c r="Z62" i="1"/>
  <c r="Y62" i="1"/>
  <c r="V62" i="1"/>
  <c r="W62" i="1" s="1"/>
  <c r="T62" i="1"/>
  <c r="S62" i="1"/>
  <c r="Q62" i="1"/>
  <c r="P62" i="1"/>
  <c r="N62" i="1"/>
  <c r="M62" i="1"/>
  <c r="J62" i="1"/>
  <c r="K62" i="1" s="1"/>
  <c r="H62" i="1"/>
  <c r="G62" i="1"/>
  <c r="E62" i="1"/>
  <c r="D62" i="1"/>
  <c r="AW61" i="1"/>
  <c r="AX61" i="1" s="1"/>
  <c r="AR61" i="1"/>
  <c r="AQ61" i="1"/>
  <c r="AO61" i="1"/>
  <c r="AN61" i="1"/>
  <c r="AK61" i="1"/>
  <c r="AL61" i="1" s="1"/>
  <c r="AI61" i="1"/>
  <c r="AH61" i="1"/>
  <c r="AF61" i="1"/>
  <c r="AE61" i="1"/>
  <c r="AC61" i="1"/>
  <c r="AB61" i="1"/>
  <c r="Y61" i="1"/>
  <c r="Z61" i="1" s="1"/>
  <c r="W61" i="1"/>
  <c r="V61" i="1"/>
  <c r="T61" i="1"/>
  <c r="S61" i="1"/>
  <c r="Q61" i="1"/>
  <c r="P61" i="1"/>
  <c r="M61" i="1"/>
  <c r="K61" i="1"/>
  <c r="J61" i="1"/>
  <c r="H61" i="1"/>
  <c r="G61" i="1"/>
  <c r="E61" i="1"/>
  <c r="D61" i="1"/>
  <c r="AX60" i="1"/>
  <c r="AW60" i="1"/>
  <c r="AR60" i="1"/>
  <c r="AQ60" i="1"/>
  <c r="AN60" i="1"/>
  <c r="AO60" i="1" s="1"/>
  <c r="AL60" i="1"/>
  <c r="AK60" i="1"/>
  <c r="AI60" i="1"/>
  <c r="AH60" i="1"/>
  <c r="AF60" i="1"/>
  <c r="AE60" i="1"/>
  <c r="AB60" i="1"/>
  <c r="AC60" i="1" s="1"/>
  <c r="Z60" i="1"/>
  <c r="Y60" i="1"/>
  <c r="W60" i="1"/>
  <c r="V60" i="1"/>
  <c r="V69" i="1" s="1"/>
  <c r="T60" i="1"/>
  <c r="S60" i="1"/>
  <c r="P60" i="1"/>
  <c r="Q60" i="1" s="1"/>
  <c r="N60" i="1"/>
  <c r="M60" i="1"/>
  <c r="K60" i="1"/>
  <c r="J60" i="1"/>
  <c r="H60" i="1"/>
  <c r="G60" i="1"/>
  <c r="D60" i="1"/>
  <c r="E60" i="1" s="1"/>
  <c r="AX59" i="1"/>
  <c r="AW59" i="1"/>
  <c r="AW69" i="1" s="1"/>
  <c r="AQ59" i="1"/>
  <c r="AQ69" i="1" s="1"/>
  <c r="AO59" i="1"/>
  <c r="AN59" i="1"/>
  <c r="AL59" i="1"/>
  <c r="AK59" i="1"/>
  <c r="AI59" i="1"/>
  <c r="AH59" i="1"/>
  <c r="AH69" i="1" s="1"/>
  <c r="AE59" i="1"/>
  <c r="AE69" i="1" s="1"/>
  <c r="AC59" i="1"/>
  <c r="AB59" i="1"/>
  <c r="Z59" i="1"/>
  <c r="Y59" i="1"/>
  <c r="Y69" i="1" s="1"/>
  <c r="W59" i="1"/>
  <c r="W69" i="1" s="1"/>
  <c r="V59" i="1"/>
  <c r="S59" i="1"/>
  <c r="T59" i="1" s="1"/>
  <c r="Q59" i="1"/>
  <c r="Q69" i="1" s="1"/>
  <c r="P59" i="1"/>
  <c r="N59" i="1"/>
  <c r="M59" i="1"/>
  <c r="K59" i="1"/>
  <c r="J59" i="1"/>
  <c r="G59" i="1"/>
  <c r="G69" i="1" s="1"/>
  <c r="E59" i="1"/>
  <c r="D59" i="1"/>
  <c r="Z57" i="1"/>
  <c r="T57" i="1"/>
  <c r="AW56" i="1"/>
  <c r="AX56" i="1" s="1"/>
  <c r="AR56" i="1"/>
  <c r="AQ56" i="1"/>
  <c r="AO56" i="1"/>
  <c r="AN56" i="1"/>
  <c r="AK56" i="1"/>
  <c r="AL56" i="1" s="1"/>
  <c r="AI56" i="1"/>
  <c r="AH56" i="1"/>
  <c r="AF56" i="1"/>
  <c r="AE56" i="1"/>
  <c r="AC56" i="1"/>
  <c r="AB56" i="1"/>
  <c r="Y56" i="1"/>
  <c r="Z56" i="1" s="1"/>
  <c r="W56" i="1"/>
  <c r="V56" i="1"/>
  <c r="T56" i="1"/>
  <c r="S56" i="1"/>
  <c r="Q56" i="1"/>
  <c r="P56" i="1"/>
  <c r="M56" i="1"/>
  <c r="K56" i="1"/>
  <c r="J56" i="1"/>
  <c r="H56" i="1"/>
  <c r="G56" i="1"/>
  <c r="E56" i="1"/>
  <c r="D56" i="1"/>
  <c r="AX55" i="1"/>
  <c r="AX57" i="1" s="1"/>
  <c r="AW55" i="1"/>
  <c r="AR55" i="1"/>
  <c r="AQ55" i="1"/>
  <c r="AN55" i="1"/>
  <c r="AN57" i="1" s="1"/>
  <c r="AL55" i="1"/>
  <c r="AK55" i="1"/>
  <c r="AI55" i="1"/>
  <c r="AH55" i="1"/>
  <c r="AF55" i="1"/>
  <c r="AE55" i="1"/>
  <c r="AB55" i="1"/>
  <c r="AB57" i="1" s="1"/>
  <c r="Z55" i="1"/>
  <c r="Y55" i="1"/>
  <c r="W55" i="1"/>
  <c r="V55" i="1"/>
  <c r="T55" i="1"/>
  <c r="S55" i="1"/>
  <c r="P55" i="1"/>
  <c r="P57" i="1" s="1"/>
  <c r="N55" i="1"/>
  <c r="M55" i="1"/>
  <c r="K55" i="1"/>
  <c r="J55" i="1"/>
  <c r="H55" i="1"/>
  <c r="H57" i="1" s="1"/>
  <c r="G55" i="1"/>
  <c r="D55" i="1"/>
  <c r="D57" i="1" s="1"/>
  <c r="AX54" i="1"/>
  <c r="AW54" i="1"/>
  <c r="AW57" i="1" s="1"/>
  <c r="AQ54" i="1"/>
  <c r="AR54" i="1" s="1"/>
  <c r="AR57" i="1" s="1"/>
  <c r="AO54" i="1"/>
  <c r="AN54" i="1"/>
  <c r="AL54" i="1"/>
  <c r="AL57" i="1" s="1"/>
  <c r="AK54" i="1"/>
  <c r="AK57" i="1" s="1"/>
  <c r="AI54" i="1"/>
  <c r="AH54" i="1"/>
  <c r="AH57" i="1" s="1"/>
  <c r="AE54" i="1"/>
  <c r="AF54" i="1" s="1"/>
  <c r="AF57" i="1" s="1"/>
  <c r="AC54" i="1"/>
  <c r="AB54" i="1"/>
  <c r="Z54" i="1"/>
  <c r="Y54" i="1"/>
  <c r="Y57" i="1" s="1"/>
  <c r="W54" i="1"/>
  <c r="W57" i="1" s="1"/>
  <c r="V54" i="1"/>
  <c r="V57" i="1" s="1"/>
  <c r="S54" i="1"/>
  <c r="T54" i="1" s="1"/>
  <c r="Q54" i="1"/>
  <c r="P54" i="1"/>
  <c r="N54" i="1"/>
  <c r="M54" i="1"/>
  <c r="M57" i="1" s="1"/>
  <c r="K54" i="1"/>
  <c r="J54" i="1"/>
  <c r="J57" i="1" s="1"/>
  <c r="G54" i="1"/>
  <c r="H54" i="1" s="1"/>
  <c r="E54" i="1"/>
  <c r="D54" i="1"/>
  <c r="AX52" i="1"/>
  <c r="AW52" i="1"/>
  <c r="AR52" i="1"/>
  <c r="AQ52" i="1"/>
  <c r="AO52" i="1"/>
  <c r="AN52" i="1"/>
  <c r="AL52" i="1"/>
  <c r="AK52" i="1"/>
  <c r="AH52" i="1"/>
  <c r="AI52" i="1" s="1"/>
  <c r="AF52" i="1"/>
  <c r="AE52" i="1"/>
  <c r="AC52" i="1"/>
  <c r="AB52" i="1"/>
  <c r="Z52" i="1"/>
  <c r="Y52" i="1"/>
  <c r="V52" i="1"/>
  <c r="W52" i="1" s="1"/>
  <c r="T52" i="1"/>
  <c r="S52" i="1"/>
  <c r="Q52" i="1"/>
  <c r="P52" i="1"/>
  <c r="N52" i="1"/>
  <c r="M52" i="1"/>
  <c r="J52" i="1"/>
  <c r="K52" i="1" s="1"/>
  <c r="H52" i="1"/>
  <c r="G52" i="1"/>
  <c r="E52" i="1"/>
  <c r="D52" i="1"/>
  <c r="AX49" i="1"/>
  <c r="AW49" i="1"/>
  <c r="AR49" i="1"/>
  <c r="AQ49" i="1"/>
  <c r="AN49" i="1"/>
  <c r="AO49" i="1" s="1"/>
  <c r="AL49" i="1"/>
  <c r="AK49" i="1"/>
  <c r="AI49" i="1"/>
  <c r="AH49" i="1"/>
  <c r="AF49" i="1"/>
  <c r="AE49" i="1"/>
  <c r="AB49" i="1"/>
  <c r="AC49" i="1" s="1"/>
  <c r="Z49" i="1"/>
  <c r="Y49" i="1"/>
  <c r="V49" i="1"/>
  <c r="W49" i="1" s="1"/>
  <c r="T49" i="1"/>
  <c r="S49" i="1"/>
  <c r="P49" i="1"/>
  <c r="N49" i="1"/>
  <c r="M49" i="1"/>
  <c r="K49" i="1"/>
  <c r="J49" i="1"/>
  <c r="H49" i="1"/>
  <c r="G49" i="1"/>
  <c r="D49" i="1"/>
  <c r="E49" i="1" s="1"/>
  <c r="AX48" i="1"/>
  <c r="AW48" i="1"/>
  <c r="AQ48" i="1"/>
  <c r="AR48" i="1" s="1"/>
  <c r="AO48" i="1"/>
  <c r="AN48" i="1"/>
  <c r="AL48" i="1"/>
  <c r="AK48" i="1"/>
  <c r="AI48" i="1"/>
  <c r="AH48" i="1"/>
  <c r="AE48" i="1"/>
  <c r="AF48" i="1" s="1"/>
  <c r="AC48" i="1"/>
  <c r="AB48" i="1"/>
  <c r="Y48" i="1"/>
  <c r="Z48" i="1" s="1"/>
  <c r="W48" i="1"/>
  <c r="V48" i="1"/>
  <c r="S48" i="1"/>
  <c r="T48" i="1" s="1"/>
  <c r="Q48" i="1"/>
  <c r="P48" i="1"/>
  <c r="N48" i="1"/>
  <c r="M48" i="1"/>
  <c r="K48" i="1"/>
  <c r="J48" i="1"/>
  <c r="G48" i="1"/>
  <c r="H48" i="1" s="1"/>
  <c r="E48" i="1"/>
  <c r="D48" i="1"/>
  <c r="AO47" i="1"/>
  <c r="AN47" i="1"/>
  <c r="AK47" i="1"/>
  <c r="AL47" i="1" s="1"/>
  <c r="AI47" i="1"/>
  <c r="AH47" i="1"/>
  <c r="AF47" i="1"/>
  <c r="AE47" i="1"/>
  <c r="AC47" i="1"/>
  <c r="AB47" i="1"/>
  <c r="Y47" i="1"/>
  <c r="Z47" i="1" s="1"/>
  <c r="W47" i="1"/>
  <c r="V47" i="1"/>
  <c r="S47" i="1"/>
  <c r="T47" i="1" s="1"/>
  <c r="P47" i="1"/>
  <c r="Q47" i="1" s="1"/>
  <c r="M47" i="1"/>
  <c r="N47" i="1" s="1"/>
  <c r="K47" i="1"/>
  <c r="J47" i="1"/>
  <c r="H47" i="1"/>
  <c r="G47" i="1"/>
  <c r="E47" i="1"/>
  <c r="D47" i="1"/>
  <c r="AX46" i="1"/>
  <c r="AW46" i="1"/>
  <c r="AQ46" i="1"/>
  <c r="AR46" i="1" s="1"/>
  <c r="AN46" i="1"/>
  <c r="AO46" i="1" s="1"/>
  <c r="AL46" i="1"/>
  <c r="AK46" i="1"/>
  <c r="AI46" i="1"/>
  <c r="AH46" i="1"/>
  <c r="AF46" i="1"/>
  <c r="AE46" i="1"/>
  <c r="AB46" i="1"/>
  <c r="AC46" i="1" s="1"/>
  <c r="Z46" i="1"/>
  <c r="Y46" i="1"/>
  <c r="V46" i="1"/>
  <c r="T46" i="1"/>
  <c r="S46" i="1"/>
  <c r="P46" i="1"/>
  <c r="Q46" i="1" s="1"/>
  <c r="N46" i="1"/>
  <c r="M46" i="1"/>
  <c r="K46" i="1"/>
  <c r="J46" i="1"/>
  <c r="H46" i="1"/>
  <c r="G46" i="1"/>
  <c r="D46" i="1"/>
  <c r="E46" i="1" s="1"/>
  <c r="AX45" i="1"/>
  <c r="AW45" i="1"/>
  <c r="AQ45" i="1"/>
  <c r="AR45" i="1" s="1"/>
  <c r="AO45" i="1"/>
  <c r="AN45" i="1"/>
  <c r="AK45" i="1"/>
  <c r="AL45" i="1" s="1"/>
  <c r="AH45" i="1"/>
  <c r="AI45" i="1" s="1"/>
  <c r="AE45" i="1"/>
  <c r="AF45" i="1" s="1"/>
  <c r="AC45" i="1"/>
  <c r="AB45" i="1"/>
  <c r="Z45" i="1"/>
  <c r="Y45" i="1"/>
  <c r="W45" i="1"/>
  <c r="V45" i="1"/>
  <c r="S45" i="1"/>
  <c r="T45" i="1" s="1"/>
  <c r="Q45" i="1"/>
  <c r="P45" i="1"/>
  <c r="N45" i="1"/>
  <c r="M45" i="1"/>
  <c r="J45" i="1"/>
  <c r="K45" i="1" s="1"/>
  <c r="D45" i="1"/>
  <c r="E45" i="1" s="1"/>
  <c r="AW44" i="1"/>
  <c r="AX44" i="1" s="1"/>
  <c r="AQ44" i="1"/>
  <c r="AR44" i="1" s="1"/>
  <c r="AO44" i="1"/>
  <c r="AN44" i="1"/>
  <c r="AL44" i="1"/>
  <c r="AK44" i="1"/>
  <c r="AI44" i="1"/>
  <c r="AH44" i="1"/>
  <c r="AE44" i="1"/>
  <c r="AF44" i="1" s="1"/>
  <c r="AB44" i="1"/>
  <c r="AC44" i="1" s="1"/>
  <c r="Y44" i="1"/>
  <c r="Z44" i="1" s="1"/>
  <c r="V44" i="1"/>
  <c r="W44" i="1" s="1"/>
  <c r="S44" i="1"/>
  <c r="T44" i="1" s="1"/>
  <c r="Q44" i="1"/>
  <c r="P44" i="1"/>
  <c r="N44" i="1"/>
  <c r="M44" i="1"/>
  <c r="K44" i="1"/>
  <c r="J44" i="1"/>
  <c r="H44" i="1"/>
  <c r="G44" i="1"/>
  <c r="E44" i="1"/>
  <c r="D44" i="1"/>
  <c r="AX43" i="1"/>
  <c r="AW43" i="1"/>
  <c r="AR43" i="1"/>
  <c r="AQ43" i="1"/>
  <c r="AO43" i="1"/>
  <c r="AN43" i="1"/>
  <c r="AL43" i="1"/>
  <c r="AK43" i="1"/>
  <c r="AI43" i="1"/>
  <c r="AH43" i="1"/>
  <c r="AF43" i="1"/>
  <c r="AE43" i="1"/>
  <c r="AC43" i="1"/>
  <c r="AB43" i="1"/>
  <c r="Z43" i="1"/>
  <c r="Y43" i="1"/>
  <c r="W43" i="1"/>
  <c r="V43" i="1"/>
  <c r="T43" i="1"/>
  <c r="S43" i="1"/>
  <c r="Q43" i="1"/>
  <c r="P43" i="1"/>
  <c r="N43" i="1"/>
  <c r="M43" i="1"/>
  <c r="K43" i="1"/>
  <c r="J43" i="1"/>
  <c r="H43" i="1"/>
  <c r="G43" i="1"/>
  <c r="E43" i="1"/>
  <c r="D43" i="1"/>
  <c r="AX42" i="1"/>
  <c r="AW42" i="1"/>
  <c r="AR42" i="1"/>
  <c r="AQ42" i="1"/>
  <c r="AO42" i="1"/>
  <c r="AN42" i="1"/>
  <c r="AL42" i="1"/>
  <c r="AK42" i="1"/>
  <c r="AI42" i="1"/>
  <c r="AH42" i="1"/>
  <c r="AF42" i="1"/>
  <c r="AE42" i="1"/>
  <c r="AC42" i="1"/>
  <c r="AB42" i="1"/>
  <c r="Z42" i="1"/>
  <c r="Y42" i="1"/>
  <c r="W42" i="1"/>
  <c r="V42" i="1"/>
  <c r="T42" i="1"/>
  <c r="S42" i="1"/>
  <c r="Q42" i="1"/>
  <c r="P42" i="1"/>
  <c r="N42" i="1"/>
  <c r="M42" i="1"/>
  <c r="K42" i="1"/>
  <c r="J42" i="1"/>
  <c r="H42" i="1"/>
  <c r="G42" i="1"/>
  <c r="E42" i="1"/>
  <c r="D42" i="1"/>
  <c r="AX41" i="1"/>
  <c r="AW41" i="1"/>
  <c r="AR41" i="1"/>
  <c r="AQ41" i="1"/>
  <c r="AO41" i="1"/>
  <c r="AN41" i="1"/>
  <c r="AL41" i="1"/>
  <c r="AK41" i="1"/>
  <c r="AI41" i="1"/>
  <c r="AH41" i="1"/>
  <c r="AF41" i="1"/>
  <c r="AE41" i="1"/>
  <c r="AC41" i="1"/>
  <c r="AB41" i="1"/>
  <c r="Z41" i="1"/>
  <c r="Y41" i="1"/>
  <c r="W41" i="1"/>
  <c r="V41" i="1"/>
  <c r="T41" i="1"/>
  <c r="S41" i="1"/>
  <c r="Q41" i="1"/>
  <c r="P41" i="1"/>
  <c r="N41" i="1"/>
  <c r="M41" i="1"/>
  <c r="K41" i="1"/>
  <c r="J41" i="1"/>
  <c r="H41" i="1"/>
  <c r="G41" i="1"/>
  <c r="E41" i="1"/>
  <c r="D41" i="1"/>
  <c r="AX40" i="1"/>
  <c r="AW40" i="1"/>
  <c r="AR40" i="1"/>
  <c r="AQ40" i="1"/>
  <c r="AO40" i="1"/>
  <c r="AN40" i="1"/>
  <c r="AL40" i="1"/>
  <c r="AK40" i="1"/>
  <c r="AI40" i="1"/>
  <c r="AH40" i="1"/>
  <c r="AF40" i="1"/>
  <c r="AE40" i="1"/>
  <c r="AC40" i="1"/>
  <c r="AB40" i="1"/>
  <c r="Z40" i="1"/>
  <c r="Y40" i="1"/>
  <c r="W40" i="1"/>
  <c r="V40" i="1"/>
  <c r="T40" i="1"/>
  <c r="S40" i="1"/>
  <c r="Q40" i="1"/>
  <c r="P40" i="1"/>
  <c r="N40" i="1"/>
  <c r="M40" i="1"/>
  <c r="K40" i="1"/>
  <c r="J40" i="1"/>
  <c r="H40" i="1"/>
  <c r="G40" i="1"/>
  <c r="E40" i="1"/>
  <c r="D40" i="1"/>
  <c r="AX39" i="1"/>
  <c r="AW39" i="1"/>
  <c r="AR39" i="1"/>
  <c r="AQ39" i="1"/>
  <c r="AO39" i="1"/>
  <c r="AN39" i="1"/>
  <c r="AL39" i="1"/>
  <c r="AK39" i="1"/>
  <c r="AI39" i="1"/>
  <c r="AH39" i="1"/>
  <c r="AF39" i="1"/>
  <c r="AE39" i="1"/>
  <c r="AC39" i="1"/>
  <c r="AB39" i="1"/>
  <c r="Z39" i="1"/>
  <c r="Y39" i="1"/>
  <c r="W39" i="1"/>
  <c r="V39" i="1"/>
  <c r="T39" i="1"/>
  <c r="S39" i="1"/>
  <c r="Q39" i="1"/>
  <c r="P39" i="1"/>
  <c r="N39" i="1"/>
  <c r="M39" i="1"/>
  <c r="K39" i="1"/>
  <c r="J39" i="1"/>
  <c r="H39" i="1"/>
  <c r="G39" i="1"/>
  <c r="E39" i="1"/>
  <c r="D39" i="1"/>
  <c r="AX38" i="1"/>
  <c r="AW38" i="1"/>
  <c r="AW50" i="1" s="1"/>
  <c r="AR38" i="1"/>
  <c r="AR50" i="1" s="1"/>
  <c r="AN38" i="1"/>
  <c r="AN50" i="1" s="1"/>
  <c r="AK38" i="1"/>
  <c r="AI38" i="1"/>
  <c r="AI50" i="1" s="1"/>
  <c r="AH38" i="1"/>
  <c r="AE38" i="1"/>
  <c r="AE50" i="1" s="1"/>
  <c r="AB38" i="1"/>
  <c r="Y38" i="1"/>
  <c r="Y50" i="1" s="1"/>
  <c r="W38" i="1"/>
  <c r="V38" i="1"/>
  <c r="S38" i="1"/>
  <c r="S50" i="1" s="1"/>
  <c r="P38" i="1"/>
  <c r="P50" i="1" s="1"/>
  <c r="M38" i="1"/>
  <c r="M50" i="1" s="1"/>
  <c r="K38" i="1"/>
  <c r="J38" i="1"/>
  <c r="G38" i="1"/>
  <c r="G50" i="1" s="1"/>
  <c r="D38" i="1"/>
  <c r="D50" i="1" s="1"/>
  <c r="AW36" i="1"/>
  <c r="AX35" i="1"/>
  <c r="AW35" i="1"/>
  <c r="AT35" i="1"/>
  <c r="AU35" i="1" s="1"/>
  <c r="AQ35" i="1"/>
  <c r="AR35" i="1" s="1"/>
  <c r="AN35" i="1"/>
  <c r="AO35" i="1" s="1"/>
  <c r="AL35" i="1"/>
  <c r="AK35" i="1"/>
  <c r="AH35" i="1"/>
  <c r="AI35" i="1" s="1"/>
  <c r="AE35" i="1"/>
  <c r="AF35" i="1" s="1"/>
  <c r="AB35" i="1"/>
  <c r="AC35" i="1" s="1"/>
  <c r="Z35" i="1"/>
  <c r="Y35" i="1"/>
  <c r="V35" i="1"/>
  <c r="W35" i="1" s="1"/>
  <c r="S35" i="1"/>
  <c r="T35" i="1" s="1"/>
  <c r="P35" i="1"/>
  <c r="Q35" i="1" s="1"/>
  <c r="N35" i="1"/>
  <c r="M35" i="1"/>
  <c r="J35" i="1"/>
  <c r="K35" i="1" s="1"/>
  <c r="G35" i="1"/>
  <c r="H35" i="1" s="1"/>
  <c r="D35" i="1"/>
  <c r="E35" i="1" s="1"/>
  <c r="AW34" i="1"/>
  <c r="AX34" i="1" s="1"/>
  <c r="AT34" i="1"/>
  <c r="AU34" i="1" s="1"/>
  <c r="AQ34" i="1"/>
  <c r="AR34" i="1" s="1"/>
  <c r="AO34" i="1"/>
  <c r="AN34" i="1"/>
  <c r="AK34" i="1"/>
  <c r="AL34" i="1" s="1"/>
  <c r="AH34" i="1"/>
  <c r="AI34" i="1" s="1"/>
  <c r="AE34" i="1"/>
  <c r="AF34" i="1" s="1"/>
  <c r="AC34" i="1"/>
  <c r="AB34" i="1"/>
  <c r="Y34" i="1"/>
  <c r="Z34" i="1" s="1"/>
  <c r="V34" i="1"/>
  <c r="W34" i="1" s="1"/>
  <c r="S34" i="1"/>
  <c r="T34" i="1" s="1"/>
  <c r="Q34" i="1"/>
  <c r="P34" i="1"/>
  <c r="M34" i="1"/>
  <c r="AY34" i="1" s="1"/>
  <c r="J34" i="1"/>
  <c r="K34" i="1" s="1"/>
  <c r="G34" i="1"/>
  <c r="H34" i="1" s="1"/>
  <c r="E34" i="1"/>
  <c r="D34" i="1"/>
  <c r="AW33" i="1"/>
  <c r="AX33" i="1" s="1"/>
  <c r="AT33" i="1"/>
  <c r="AU33" i="1" s="1"/>
  <c r="AR33" i="1"/>
  <c r="AQ33" i="1"/>
  <c r="AN33" i="1"/>
  <c r="AO33" i="1" s="1"/>
  <c r="AK33" i="1"/>
  <c r="AL33" i="1" s="1"/>
  <c r="AH33" i="1"/>
  <c r="AI33" i="1" s="1"/>
  <c r="AF33" i="1"/>
  <c r="AE33" i="1"/>
  <c r="AB33" i="1"/>
  <c r="AC33" i="1" s="1"/>
  <c r="Y33" i="1"/>
  <c r="Z33" i="1" s="1"/>
  <c r="V33" i="1"/>
  <c r="W33" i="1" s="1"/>
  <c r="T33" i="1"/>
  <c r="S33" i="1"/>
  <c r="P33" i="1"/>
  <c r="Q33" i="1" s="1"/>
  <c r="M33" i="1"/>
  <c r="N33" i="1" s="1"/>
  <c r="J33" i="1"/>
  <c r="K33" i="1" s="1"/>
  <c r="H33" i="1"/>
  <c r="G33" i="1"/>
  <c r="D33" i="1"/>
  <c r="E33" i="1" s="1"/>
  <c r="AW32" i="1"/>
  <c r="AX32" i="1" s="1"/>
  <c r="AU32" i="1"/>
  <c r="AT32" i="1"/>
  <c r="AQ32" i="1"/>
  <c r="AQ36" i="1" s="1"/>
  <c r="AN32" i="1"/>
  <c r="AO32" i="1" s="1"/>
  <c r="AK32" i="1"/>
  <c r="AL32" i="1" s="1"/>
  <c r="AI32" i="1"/>
  <c r="AH32" i="1"/>
  <c r="AE32" i="1"/>
  <c r="AE36" i="1" s="1"/>
  <c r="AB32" i="1"/>
  <c r="AC32" i="1" s="1"/>
  <c r="Y32" i="1"/>
  <c r="Z32" i="1" s="1"/>
  <c r="W32" i="1"/>
  <c r="V32" i="1"/>
  <c r="S32" i="1"/>
  <c r="S36" i="1" s="1"/>
  <c r="P32" i="1"/>
  <c r="Q32" i="1" s="1"/>
  <c r="M32" i="1"/>
  <c r="AY32" i="1" s="1"/>
  <c r="K32" i="1"/>
  <c r="J32" i="1"/>
  <c r="G32" i="1"/>
  <c r="G36" i="1" s="1"/>
  <c r="D32" i="1"/>
  <c r="E32" i="1" s="1"/>
  <c r="AX31" i="1"/>
  <c r="AW31" i="1"/>
  <c r="AT31" i="1"/>
  <c r="AU31" i="1" s="1"/>
  <c r="AQ31" i="1"/>
  <c r="AR31" i="1" s="1"/>
  <c r="AN31" i="1"/>
  <c r="AO31" i="1" s="1"/>
  <c r="AL31" i="1"/>
  <c r="AK31" i="1"/>
  <c r="AH31" i="1"/>
  <c r="AI31" i="1" s="1"/>
  <c r="AE31" i="1"/>
  <c r="AF31" i="1" s="1"/>
  <c r="AB31" i="1"/>
  <c r="AC31" i="1" s="1"/>
  <c r="Z31" i="1"/>
  <c r="Y31" i="1"/>
  <c r="V31" i="1"/>
  <c r="W31" i="1" s="1"/>
  <c r="S31" i="1"/>
  <c r="T31" i="1" s="1"/>
  <c r="P31" i="1"/>
  <c r="Q31" i="1" s="1"/>
  <c r="N31" i="1"/>
  <c r="M31" i="1"/>
  <c r="J31" i="1"/>
  <c r="K31" i="1" s="1"/>
  <c r="G31" i="1"/>
  <c r="H31" i="1" s="1"/>
  <c r="D31" i="1"/>
  <c r="E31" i="1" s="1"/>
  <c r="AW30" i="1"/>
  <c r="AX30" i="1" s="1"/>
  <c r="AT30" i="1"/>
  <c r="AU30" i="1" s="1"/>
  <c r="AQ30" i="1"/>
  <c r="AR30" i="1" s="1"/>
  <c r="AO30" i="1"/>
  <c r="AL30" i="1"/>
  <c r="AK30" i="1"/>
  <c r="AI30" i="1"/>
  <c r="AH30" i="1"/>
  <c r="AF30" i="1"/>
  <c r="AE30" i="1"/>
  <c r="AC30" i="1"/>
  <c r="AB30" i="1"/>
  <c r="Z30" i="1"/>
  <c r="Y30" i="1"/>
  <c r="W30" i="1"/>
  <c r="V30" i="1"/>
  <c r="T30" i="1"/>
  <c r="S30" i="1"/>
  <c r="Q30" i="1"/>
  <c r="P30" i="1"/>
  <c r="AY30" i="1" s="1"/>
  <c r="N30" i="1"/>
  <c r="M30" i="1"/>
  <c r="K30" i="1"/>
  <c r="J30" i="1"/>
  <c r="H30" i="1"/>
  <c r="G30" i="1"/>
  <c r="E30" i="1"/>
  <c r="D30" i="1"/>
  <c r="AX29" i="1"/>
  <c r="AW29" i="1"/>
  <c r="AU29" i="1"/>
  <c r="AT29" i="1"/>
  <c r="AR29" i="1"/>
  <c r="AQ29" i="1"/>
  <c r="AO29" i="1"/>
  <c r="AN29" i="1"/>
  <c r="AL29" i="1"/>
  <c r="AK29" i="1"/>
  <c r="AI29" i="1"/>
  <c r="AH29" i="1"/>
  <c r="AF29" i="1"/>
  <c r="AE29" i="1"/>
  <c r="AC29" i="1"/>
  <c r="AB29" i="1"/>
  <c r="Z29" i="1"/>
  <c r="Y29" i="1"/>
  <c r="W29" i="1"/>
  <c r="V29" i="1"/>
  <c r="T29" i="1"/>
  <c r="S29" i="1"/>
  <c r="Q29" i="1"/>
  <c r="P29" i="1"/>
  <c r="N29" i="1"/>
  <c r="AZ29" i="1" s="1"/>
  <c r="M29" i="1"/>
  <c r="AY29" i="1" s="1"/>
  <c r="K29" i="1"/>
  <c r="J29" i="1"/>
  <c r="H29" i="1"/>
  <c r="G29" i="1"/>
  <c r="E29" i="1"/>
  <c r="D29" i="1"/>
  <c r="AX28" i="1"/>
  <c r="AW28" i="1"/>
  <c r="AU28" i="1"/>
  <c r="AT28" i="1"/>
  <c r="AR28" i="1"/>
  <c r="AQ28" i="1"/>
  <c r="AO28" i="1"/>
  <c r="AN28" i="1"/>
  <c r="AL28" i="1"/>
  <c r="AK28" i="1"/>
  <c r="AI28" i="1"/>
  <c r="AH28" i="1"/>
  <c r="AF28" i="1"/>
  <c r="AE28" i="1"/>
  <c r="AC28" i="1"/>
  <c r="AB28" i="1"/>
  <c r="Z28" i="1"/>
  <c r="Y28" i="1"/>
  <c r="W28" i="1"/>
  <c r="V28" i="1"/>
  <c r="T28" i="1"/>
  <c r="S28" i="1"/>
  <c r="Q28" i="1"/>
  <c r="AZ28" i="1" s="1"/>
  <c r="P28" i="1"/>
  <c r="AY28" i="1" s="1"/>
  <c r="N28" i="1"/>
  <c r="M28" i="1"/>
  <c r="K28" i="1"/>
  <c r="J28" i="1"/>
  <c r="H28" i="1"/>
  <c r="G28" i="1"/>
  <c r="E28" i="1"/>
  <c r="D28" i="1"/>
  <c r="AX27" i="1"/>
  <c r="AW27" i="1"/>
  <c r="AU27" i="1"/>
  <c r="AT27" i="1"/>
  <c r="AR27" i="1"/>
  <c r="AQ27" i="1"/>
  <c r="AO27" i="1"/>
  <c r="AN27" i="1"/>
  <c r="AL27" i="1"/>
  <c r="AK27" i="1"/>
  <c r="AI27" i="1"/>
  <c r="AH27" i="1"/>
  <c r="AF27" i="1"/>
  <c r="AE27" i="1"/>
  <c r="AC27" i="1"/>
  <c r="AB27" i="1"/>
  <c r="Z27" i="1"/>
  <c r="Y27" i="1"/>
  <c r="W27" i="1"/>
  <c r="V27" i="1"/>
  <c r="T27" i="1"/>
  <c r="S27" i="1"/>
  <c r="Q27" i="1"/>
  <c r="P27" i="1"/>
  <c r="N27" i="1"/>
  <c r="AZ27" i="1" s="1"/>
  <c r="M27" i="1"/>
  <c r="AY27" i="1" s="1"/>
  <c r="K27" i="1"/>
  <c r="J27" i="1"/>
  <c r="H27" i="1"/>
  <c r="G27" i="1"/>
  <c r="E27" i="1"/>
  <c r="D27" i="1"/>
  <c r="AX26" i="1"/>
  <c r="AW26" i="1"/>
  <c r="AU26" i="1"/>
  <c r="AT26" i="1"/>
  <c r="AR26" i="1"/>
  <c r="AQ26" i="1"/>
  <c r="AO26" i="1"/>
  <c r="AN26" i="1"/>
  <c r="AL26" i="1"/>
  <c r="AK26" i="1"/>
  <c r="AI26" i="1"/>
  <c r="AH26" i="1"/>
  <c r="AF26" i="1"/>
  <c r="AE26" i="1"/>
  <c r="AC26" i="1"/>
  <c r="AB26" i="1"/>
  <c r="Z26" i="1"/>
  <c r="Y26" i="1"/>
  <c r="W26" i="1"/>
  <c r="V26" i="1"/>
  <c r="T26" i="1"/>
  <c r="S26" i="1"/>
  <c r="Q26" i="1"/>
  <c r="AZ26" i="1" s="1"/>
  <c r="P26" i="1"/>
  <c r="AY26" i="1" s="1"/>
  <c r="N26" i="1"/>
  <c r="M26" i="1"/>
  <c r="K26" i="1"/>
  <c r="J26" i="1"/>
  <c r="H26" i="1"/>
  <c r="G26" i="1"/>
  <c r="E26" i="1"/>
  <c r="D26" i="1"/>
  <c r="AX25" i="1"/>
  <c r="AW25" i="1"/>
  <c r="AU25" i="1"/>
  <c r="AT25" i="1"/>
  <c r="AR25" i="1"/>
  <c r="AQ25" i="1"/>
  <c r="AO25" i="1"/>
  <c r="AN25" i="1"/>
  <c r="AL25" i="1"/>
  <c r="AK25" i="1"/>
  <c r="AI25" i="1"/>
  <c r="AH25" i="1"/>
  <c r="AF25" i="1"/>
  <c r="AE25" i="1"/>
  <c r="AC25" i="1"/>
  <c r="AB25" i="1"/>
  <c r="Z25" i="1"/>
  <c r="Y25" i="1"/>
  <c r="W25" i="1"/>
  <c r="V25" i="1"/>
  <c r="T25" i="1"/>
  <c r="S25" i="1"/>
  <c r="Q25" i="1"/>
  <c r="P25" i="1"/>
  <c r="N25" i="1"/>
  <c r="AZ25" i="1" s="1"/>
  <c r="M25" i="1"/>
  <c r="AY25" i="1" s="1"/>
  <c r="K25" i="1"/>
  <c r="J25" i="1"/>
  <c r="H25" i="1"/>
  <c r="G25" i="1"/>
  <c r="E25" i="1"/>
  <c r="D25" i="1"/>
  <c r="AX24" i="1"/>
  <c r="AW24" i="1"/>
  <c r="AU24" i="1"/>
  <c r="AT24" i="1"/>
  <c r="AR24" i="1"/>
  <c r="AQ24" i="1"/>
  <c r="AO24" i="1"/>
  <c r="AN24" i="1"/>
  <c r="AL24" i="1"/>
  <c r="AK24" i="1"/>
  <c r="AI24" i="1"/>
  <c r="AH24" i="1"/>
  <c r="AF24" i="1"/>
  <c r="AE24" i="1"/>
  <c r="AC24" i="1"/>
  <c r="AB24" i="1"/>
  <c r="Z24" i="1"/>
  <c r="Y24" i="1"/>
  <c r="W24" i="1"/>
  <c r="V24" i="1"/>
  <c r="T24" i="1"/>
  <c r="S24" i="1"/>
  <c r="Q24" i="1"/>
  <c r="AZ24" i="1" s="1"/>
  <c r="P24" i="1"/>
  <c r="AY24" i="1" s="1"/>
  <c r="N24" i="1"/>
  <c r="M24" i="1"/>
  <c r="K24" i="1"/>
  <c r="J24" i="1"/>
  <c r="H24" i="1"/>
  <c r="G24" i="1"/>
  <c r="E24" i="1"/>
  <c r="D24" i="1"/>
  <c r="AX23" i="1"/>
  <c r="AW23" i="1"/>
  <c r="AU23" i="1"/>
  <c r="AT23" i="1"/>
  <c r="AR23" i="1"/>
  <c r="AQ23" i="1"/>
  <c r="AO23" i="1"/>
  <c r="AN23" i="1"/>
  <c r="AL23" i="1"/>
  <c r="AK23" i="1"/>
  <c r="AI23" i="1"/>
  <c r="AH23" i="1"/>
  <c r="AF23" i="1"/>
  <c r="AE23" i="1"/>
  <c r="AC23" i="1"/>
  <c r="AB23" i="1"/>
  <c r="Z23" i="1"/>
  <c r="Y23" i="1"/>
  <c r="W23" i="1"/>
  <c r="V23" i="1"/>
  <c r="T23" i="1"/>
  <c r="S23" i="1"/>
  <c r="Q23" i="1"/>
  <c r="P23" i="1"/>
  <c r="N23" i="1"/>
  <c r="AZ23" i="1" s="1"/>
  <c r="M23" i="1"/>
  <c r="AY23" i="1" s="1"/>
  <c r="K23" i="1"/>
  <c r="J23" i="1"/>
  <c r="H23" i="1"/>
  <c r="G23" i="1"/>
  <c r="E23" i="1"/>
  <c r="D23" i="1"/>
  <c r="AX22" i="1"/>
  <c r="AW22" i="1"/>
  <c r="AU22" i="1"/>
  <c r="AT22" i="1"/>
  <c r="AR22" i="1"/>
  <c r="AQ22" i="1"/>
  <c r="AO22" i="1"/>
  <c r="AN22" i="1"/>
  <c r="AL22" i="1"/>
  <c r="AK22" i="1"/>
  <c r="AI22" i="1"/>
  <c r="AH22" i="1"/>
  <c r="AF22" i="1"/>
  <c r="AE22" i="1"/>
  <c r="AC22" i="1"/>
  <c r="AB22" i="1"/>
  <c r="Z22" i="1"/>
  <c r="Y22" i="1"/>
  <c r="W22" i="1"/>
  <c r="V22" i="1"/>
  <c r="T22" i="1"/>
  <c r="S22" i="1"/>
  <c r="Q22" i="1"/>
  <c r="AZ22" i="1" s="1"/>
  <c r="P22" i="1"/>
  <c r="AY22" i="1" s="1"/>
  <c r="N22" i="1"/>
  <c r="M22" i="1"/>
  <c r="K22" i="1"/>
  <c r="J22" i="1"/>
  <c r="H22" i="1"/>
  <c r="G22" i="1"/>
  <c r="E22" i="1"/>
  <c r="D22" i="1"/>
  <c r="AX21" i="1"/>
  <c r="AW21" i="1"/>
  <c r="AU21" i="1"/>
  <c r="AT21" i="1"/>
  <c r="AR21" i="1"/>
  <c r="AQ21" i="1"/>
  <c r="AO21" i="1"/>
  <c r="AN21" i="1"/>
  <c r="AL21" i="1"/>
  <c r="AK21" i="1"/>
  <c r="AI21" i="1"/>
  <c r="AH21" i="1"/>
  <c r="AF21" i="1"/>
  <c r="AE21" i="1"/>
  <c r="AC21" i="1"/>
  <c r="AB21" i="1"/>
  <c r="Z21" i="1"/>
  <c r="Y21" i="1"/>
  <c r="W21" i="1"/>
  <c r="V21" i="1"/>
  <c r="T21" i="1"/>
  <c r="S21" i="1"/>
  <c r="Q21" i="1"/>
  <c r="P21" i="1"/>
  <c r="N21" i="1"/>
  <c r="AZ21" i="1" s="1"/>
  <c r="M21" i="1"/>
  <c r="AY21" i="1" s="1"/>
  <c r="K21" i="1"/>
  <c r="J21" i="1"/>
  <c r="H21" i="1"/>
  <c r="G21" i="1"/>
  <c r="E21" i="1"/>
  <c r="D21" i="1"/>
  <c r="AX20" i="1"/>
  <c r="AW20" i="1"/>
  <c r="AU20" i="1"/>
  <c r="AT20" i="1"/>
  <c r="AR20" i="1"/>
  <c r="AQ20" i="1"/>
  <c r="AO20" i="1"/>
  <c r="AN20" i="1"/>
  <c r="AL20" i="1"/>
  <c r="AK20" i="1"/>
  <c r="AI20" i="1"/>
  <c r="AH20" i="1"/>
  <c r="AF20" i="1"/>
  <c r="AE20" i="1"/>
  <c r="AC20" i="1"/>
  <c r="AB20" i="1"/>
  <c r="Z20" i="1"/>
  <c r="Y20" i="1"/>
  <c r="W20" i="1"/>
  <c r="V20" i="1"/>
  <c r="T20" i="1"/>
  <c r="S20" i="1"/>
  <c r="Q20" i="1"/>
  <c r="AZ20" i="1" s="1"/>
  <c r="P20" i="1"/>
  <c r="AY20" i="1" s="1"/>
  <c r="N20" i="1"/>
  <c r="M20" i="1"/>
  <c r="K20" i="1"/>
  <c r="J20" i="1"/>
  <c r="H20" i="1"/>
  <c r="G20" i="1"/>
  <c r="E20" i="1"/>
  <c r="D20" i="1"/>
  <c r="AX19" i="1"/>
  <c r="AW19" i="1"/>
  <c r="AU19" i="1"/>
  <c r="AT19" i="1"/>
  <c r="AR19" i="1"/>
  <c r="AQ19" i="1"/>
  <c r="AO19" i="1"/>
  <c r="AN19" i="1"/>
  <c r="AL19" i="1"/>
  <c r="AK19" i="1"/>
  <c r="AI19" i="1"/>
  <c r="AH19" i="1"/>
  <c r="AF19" i="1"/>
  <c r="AE19" i="1"/>
  <c r="AC19" i="1"/>
  <c r="AB19" i="1"/>
  <c r="Z19" i="1"/>
  <c r="Y19" i="1"/>
  <c r="W19" i="1"/>
  <c r="V19" i="1"/>
  <c r="T19" i="1"/>
  <c r="S19" i="1"/>
  <c r="Q19" i="1"/>
  <c r="P19" i="1"/>
  <c r="N19" i="1"/>
  <c r="AZ19" i="1" s="1"/>
  <c r="M19" i="1"/>
  <c r="AY19" i="1" s="1"/>
  <c r="K19" i="1"/>
  <c r="J19" i="1"/>
  <c r="H19" i="1"/>
  <c r="G19" i="1"/>
  <c r="E19" i="1"/>
  <c r="D19" i="1"/>
  <c r="AX18" i="1"/>
  <c r="AW18" i="1"/>
  <c r="AU18" i="1"/>
  <c r="AT18" i="1"/>
  <c r="AR18" i="1"/>
  <c r="AQ18" i="1"/>
  <c r="AO18" i="1"/>
  <c r="AN18" i="1"/>
  <c r="AL18" i="1"/>
  <c r="AK18" i="1"/>
  <c r="AI18" i="1"/>
  <c r="AH18" i="1"/>
  <c r="AF18" i="1"/>
  <c r="AE18" i="1"/>
  <c r="AC18" i="1"/>
  <c r="AB18" i="1"/>
  <c r="Z18" i="1"/>
  <c r="Y18" i="1"/>
  <c r="W18" i="1"/>
  <c r="V18" i="1"/>
  <c r="T18" i="1"/>
  <c r="S18" i="1"/>
  <c r="Q18" i="1"/>
  <c r="AZ18" i="1" s="1"/>
  <c r="P18" i="1"/>
  <c r="AY18" i="1" s="1"/>
  <c r="N18" i="1"/>
  <c r="M18" i="1"/>
  <c r="K18" i="1"/>
  <c r="J18" i="1"/>
  <c r="H18" i="1"/>
  <c r="G18" i="1"/>
  <c r="E18" i="1"/>
  <c r="D18" i="1"/>
  <c r="AX17" i="1"/>
  <c r="AW17" i="1"/>
  <c r="AU17" i="1"/>
  <c r="AT17" i="1"/>
  <c r="AR17" i="1"/>
  <c r="AQ17" i="1"/>
  <c r="AO17" i="1"/>
  <c r="AN17" i="1"/>
  <c r="AL17" i="1"/>
  <c r="AK17" i="1"/>
  <c r="AI17" i="1"/>
  <c r="AH17" i="1"/>
  <c r="AF17" i="1"/>
  <c r="AE17" i="1"/>
  <c r="AC17" i="1"/>
  <c r="AB17" i="1"/>
  <c r="Z17" i="1"/>
  <c r="Y17" i="1"/>
  <c r="W17" i="1"/>
  <c r="V17" i="1"/>
  <c r="T17" i="1"/>
  <c r="S17" i="1"/>
  <c r="Q17" i="1"/>
  <c r="P17" i="1"/>
  <c r="N17" i="1"/>
  <c r="AZ17" i="1" s="1"/>
  <c r="M17" i="1"/>
  <c r="AY17" i="1" s="1"/>
  <c r="K17" i="1"/>
  <c r="J17" i="1"/>
  <c r="H17" i="1"/>
  <c r="G17" i="1"/>
  <c r="E17" i="1"/>
  <c r="D17" i="1"/>
  <c r="AX16" i="1"/>
  <c r="AW16" i="1"/>
  <c r="AU16" i="1"/>
  <c r="AT16" i="1"/>
  <c r="AR16" i="1"/>
  <c r="AQ16" i="1"/>
  <c r="AO16" i="1"/>
  <c r="AN16" i="1"/>
  <c r="AL16" i="1"/>
  <c r="AK16" i="1"/>
  <c r="AI16" i="1"/>
  <c r="AH16" i="1"/>
  <c r="AF16" i="1"/>
  <c r="AE16" i="1"/>
  <c r="AC16" i="1"/>
  <c r="AB16" i="1"/>
  <c r="Z16" i="1"/>
  <c r="Y16" i="1"/>
  <c r="W16" i="1"/>
  <c r="V16" i="1"/>
  <c r="T16" i="1"/>
  <c r="S16" i="1"/>
  <c r="Q16" i="1"/>
  <c r="AZ16" i="1" s="1"/>
  <c r="P16" i="1"/>
  <c r="AY16" i="1" s="1"/>
  <c r="N16" i="1"/>
  <c r="M16" i="1"/>
  <c r="K16" i="1"/>
  <c r="J16" i="1"/>
  <c r="H16" i="1"/>
  <c r="G16" i="1"/>
  <c r="E16" i="1"/>
  <c r="D16" i="1"/>
  <c r="AX15" i="1"/>
  <c r="AW15" i="1"/>
  <c r="AU15" i="1"/>
  <c r="AT15" i="1"/>
  <c r="AR15" i="1"/>
  <c r="AQ15" i="1"/>
  <c r="AO15" i="1"/>
  <c r="AN15" i="1"/>
  <c r="AL15" i="1"/>
  <c r="AK15" i="1"/>
  <c r="AI15" i="1"/>
  <c r="AH15" i="1"/>
  <c r="AF15" i="1"/>
  <c r="AE15" i="1"/>
  <c r="AC15" i="1"/>
  <c r="AB15" i="1"/>
  <c r="Z15" i="1"/>
  <c r="Y15" i="1"/>
  <c r="W15" i="1"/>
  <c r="V15" i="1"/>
  <c r="T15" i="1"/>
  <c r="S15" i="1"/>
  <c r="Q15" i="1"/>
  <c r="P15" i="1"/>
  <c r="N15" i="1"/>
  <c r="AZ15" i="1" s="1"/>
  <c r="M15" i="1"/>
  <c r="AY15" i="1" s="1"/>
  <c r="K15" i="1"/>
  <c r="J15" i="1"/>
  <c r="H15" i="1"/>
  <c r="G15" i="1"/>
  <c r="E15" i="1"/>
  <c r="D15" i="1"/>
  <c r="AX14" i="1"/>
  <c r="AW14" i="1"/>
  <c r="AU14" i="1"/>
  <c r="AT14" i="1"/>
  <c r="AR14" i="1"/>
  <c r="AQ14" i="1"/>
  <c r="AO14" i="1"/>
  <c r="AN14" i="1"/>
  <c r="AL14" i="1"/>
  <c r="AK14" i="1"/>
  <c r="AI14" i="1"/>
  <c r="AH14" i="1"/>
  <c r="AF14" i="1"/>
  <c r="AE14" i="1"/>
  <c r="AC14" i="1"/>
  <c r="AB14" i="1"/>
  <c r="Z14" i="1"/>
  <c r="Y14" i="1"/>
  <c r="W14" i="1"/>
  <c r="V14" i="1"/>
  <c r="T14" i="1"/>
  <c r="S14" i="1"/>
  <c r="Q14" i="1"/>
  <c r="AZ14" i="1" s="1"/>
  <c r="P14" i="1"/>
  <c r="AY14" i="1" s="1"/>
  <c r="N14" i="1"/>
  <c r="M14" i="1"/>
  <c r="K14" i="1"/>
  <c r="J14" i="1"/>
  <c r="H14" i="1"/>
  <c r="G14" i="1"/>
  <c r="E14" i="1"/>
  <c r="D14" i="1"/>
  <c r="AX13" i="1"/>
  <c r="AW13" i="1"/>
  <c r="AU13" i="1"/>
  <c r="AT13" i="1"/>
  <c r="AR13" i="1"/>
  <c r="AQ13" i="1"/>
  <c r="AO13" i="1"/>
  <c r="AN13" i="1"/>
  <c r="AL13" i="1"/>
  <c r="AK13" i="1"/>
  <c r="AI13" i="1"/>
  <c r="AH13" i="1"/>
  <c r="AF13" i="1"/>
  <c r="AE13" i="1"/>
  <c r="AC13" i="1"/>
  <c r="AB13" i="1"/>
  <c r="Z13" i="1"/>
  <c r="Y13" i="1"/>
  <c r="W13" i="1"/>
  <c r="V13" i="1"/>
  <c r="T13" i="1"/>
  <c r="S13" i="1"/>
  <c r="Q13" i="1"/>
  <c r="P13" i="1"/>
  <c r="N13" i="1"/>
  <c r="AZ13" i="1" s="1"/>
  <c r="M13" i="1"/>
  <c r="AY13" i="1" s="1"/>
  <c r="K13" i="1"/>
  <c r="J13" i="1"/>
  <c r="H13" i="1"/>
  <c r="G13" i="1"/>
  <c r="E13" i="1"/>
  <c r="D13" i="1"/>
  <c r="AX12" i="1"/>
  <c r="AW12" i="1"/>
  <c r="AU12" i="1"/>
  <c r="AT12" i="1"/>
  <c r="AR12" i="1"/>
  <c r="AQ12" i="1"/>
  <c r="AO12" i="1"/>
  <c r="AN12" i="1"/>
  <c r="AL12" i="1"/>
  <c r="AK12" i="1"/>
  <c r="AI12" i="1"/>
  <c r="AH12" i="1"/>
  <c r="AF12" i="1"/>
  <c r="AE12" i="1"/>
  <c r="AC12" i="1"/>
  <c r="AB12" i="1"/>
  <c r="Z12" i="1"/>
  <c r="Y12" i="1"/>
  <c r="W12" i="1"/>
  <c r="V12" i="1"/>
  <c r="T12" i="1"/>
  <c r="S12" i="1"/>
  <c r="Q12" i="1"/>
  <c r="AZ12" i="1" s="1"/>
  <c r="P12" i="1"/>
  <c r="AY12" i="1" s="1"/>
  <c r="N12" i="1"/>
  <c r="M12" i="1"/>
  <c r="K12" i="1"/>
  <c r="J12" i="1"/>
  <c r="H12" i="1"/>
  <c r="G12" i="1"/>
  <c r="E12" i="1"/>
  <c r="D12" i="1"/>
  <c r="AX11" i="1"/>
  <c r="AW11" i="1"/>
  <c r="AU11" i="1"/>
  <c r="AT11" i="1"/>
  <c r="AR11" i="1"/>
  <c r="AQ11" i="1"/>
  <c r="AO11" i="1"/>
  <c r="AN11" i="1"/>
  <c r="AL11" i="1"/>
  <c r="AK11" i="1"/>
  <c r="AI11" i="1"/>
  <c r="AH11" i="1"/>
  <c r="AF11" i="1"/>
  <c r="AE11" i="1"/>
  <c r="AC11" i="1"/>
  <c r="AB11" i="1"/>
  <c r="Z11" i="1"/>
  <c r="Y11" i="1"/>
  <c r="W11" i="1"/>
  <c r="V11" i="1"/>
  <c r="T11" i="1"/>
  <c r="S11" i="1"/>
  <c r="Q11" i="1"/>
  <c r="P11" i="1"/>
  <c r="N11" i="1"/>
  <c r="AZ11" i="1" s="1"/>
  <c r="M11" i="1"/>
  <c r="AY11" i="1" s="1"/>
  <c r="K11" i="1"/>
  <c r="J11" i="1"/>
  <c r="H11" i="1"/>
  <c r="G11" i="1"/>
  <c r="E11" i="1"/>
  <c r="D11" i="1"/>
  <c r="AX10" i="1"/>
  <c r="AW10" i="1"/>
  <c r="AU10" i="1"/>
  <c r="AT10" i="1"/>
  <c r="AR10" i="1"/>
  <c r="AQ10" i="1"/>
  <c r="AO10" i="1"/>
  <c r="AN10" i="1"/>
  <c r="AL10" i="1"/>
  <c r="AK10" i="1"/>
  <c r="AI10" i="1"/>
  <c r="AH10" i="1"/>
  <c r="AF10" i="1"/>
  <c r="AE10" i="1"/>
  <c r="AC10" i="1"/>
  <c r="AB10" i="1"/>
  <c r="Z10" i="1"/>
  <c r="Y10" i="1"/>
  <c r="W10" i="1"/>
  <c r="V10" i="1"/>
  <c r="T10" i="1"/>
  <c r="S10" i="1"/>
  <c r="Q10" i="1"/>
  <c r="AZ10" i="1" s="1"/>
  <c r="P10" i="1"/>
  <c r="AY10" i="1" s="1"/>
  <c r="N10" i="1"/>
  <c r="M10" i="1"/>
  <c r="K10" i="1"/>
  <c r="J10" i="1"/>
  <c r="H10" i="1"/>
  <c r="G10" i="1"/>
  <c r="E10" i="1"/>
  <c r="D10" i="1"/>
  <c r="AX9" i="1"/>
  <c r="AW9" i="1"/>
  <c r="AU9" i="1"/>
  <c r="AT9" i="1"/>
  <c r="AR9" i="1"/>
  <c r="AQ9" i="1"/>
  <c r="AO9" i="1"/>
  <c r="AN9" i="1"/>
  <c r="AL9" i="1"/>
  <c r="AK9" i="1"/>
  <c r="AI9" i="1"/>
  <c r="AH9" i="1"/>
  <c r="AF9" i="1"/>
  <c r="AE9" i="1"/>
  <c r="AC9" i="1"/>
  <c r="AB9" i="1"/>
  <c r="Z9" i="1"/>
  <c r="Y9" i="1"/>
  <c r="W9" i="1"/>
  <c r="V9" i="1"/>
  <c r="T9" i="1"/>
  <c r="S9" i="1"/>
  <c r="Q9" i="1"/>
  <c r="P9" i="1"/>
  <c r="N9" i="1"/>
  <c r="AZ9" i="1" s="1"/>
  <c r="M9" i="1"/>
  <c r="AY9" i="1" s="1"/>
  <c r="K9" i="1"/>
  <c r="J9" i="1"/>
  <c r="H9" i="1"/>
  <c r="G9" i="1"/>
  <c r="E9" i="1"/>
  <c r="D9" i="1"/>
  <c r="AX8" i="1"/>
  <c r="AX36" i="1" s="1"/>
  <c r="AW8" i="1"/>
  <c r="AU8" i="1"/>
  <c r="AT8" i="1"/>
  <c r="AR8" i="1"/>
  <c r="AQ8" i="1"/>
  <c r="AO8" i="1"/>
  <c r="AN8" i="1"/>
  <c r="AL8" i="1"/>
  <c r="AK8" i="1"/>
  <c r="AI8" i="1"/>
  <c r="AH8" i="1"/>
  <c r="AF8" i="1"/>
  <c r="AE8" i="1"/>
  <c r="AC8" i="1"/>
  <c r="AB8" i="1"/>
  <c r="Z8" i="1"/>
  <c r="Y8" i="1"/>
  <c r="W8" i="1"/>
  <c r="V8" i="1"/>
  <c r="T8" i="1"/>
  <c r="S8" i="1"/>
  <c r="Q8" i="1"/>
  <c r="AZ8" i="1" s="1"/>
  <c r="P8" i="1"/>
  <c r="AY8" i="1" s="1"/>
  <c r="N8" i="1"/>
  <c r="M8" i="1"/>
  <c r="K8" i="1"/>
  <c r="J8" i="1"/>
  <c r="H8" i="1"/>
  <c r="G8" i="1"/>
  <c r="E8" i="1"/>
  <c r="D8" i="1"/>
  <c r="AW7" i="1"/>
  <c r="AT7" i="1"/>
  <c r="AR7" i="1"/>
  <c r="AQ7" i="1"/>
  <c r="AO7" i="1"/>
  <c r="AN7" i="1"/>
  <c r="AL7" i="1"/>
  <c r="AK7" i="1"/>
  <c r="AI7" i="1"/>
  <c r="AH7" i="1"/>
  <c r="AF7" i="1"/>
  <c r="AE7" i="1"/>
  <c r="AC7" i="1"/>
  <c r="AB7" i="1"/>
  <c r="Z7" i="1"/>
  <c r="Y7" i="1"/>
  <c r="W7" i="1"/>
  <c r="V7" i="1"/>
  <c r="T7" i="1"/>
  <c r="S7" i="1"/>
  <c r="Q7" i="1"/>
  <c r="P7" i="1"/>
  <c r="N7" i="1"/>
  <c r="AZ7" i="1" s="1"/>
  <c r="M7" i="1"/>
  <c r="AY7" i="1" s="1"/>
  <c r="K7" i="1"/>
  <c r="J7" i="1"/>
  <c r="H7" i="1"/>
  <c r="G7" i="1"/>
  <c r="E7" i="1"/>
  <c r="D7" i="1"/>
  <c r="AW6" i="1"/>
  <c r="AT6" i="1"/>
  <c r="AR6" i="1"/>
  <c r="AQ6" i="1"/>
  <c r="AO6" i="1"/>
  <c r="AO36" i="1" s="1"/>
  <c r="AN6" i="1"/>
  <c r="AN36" i="1" s="1"/>
  <c r="AL6" i="1"/>
  <c r="AK6" i="1"/>
  <c r="AK36" i="1" s="1"/>
  <c r="AI6" i="1"/>
  <c r="AI36" i="1" s="1"/>
  <c r="AH6" i="1"/>
  <c r="AH36" i="1" s="1"/>
  <c r="AF6" i="1"/>
  <c r="AE6" i="1"/>
  <c r="AC6" i="1"/>
  <c r="AC36" i="1" s="1"/>
  <c r="AB6" i="1"/>
  <c r="AB36" i="1" s="1"/>
  <c r="Z6" i="1"/>
  <c r="Y6" i="1"/>
  <c r="Y36" i="1" s="1"/>
  <c r="W6" i="1"/>
  <c r="W36" i="1" s="1"/>
  <c r="V6" i="1"/>
  <c r="V36" i="1" s="1"/>
  <c r="T6" i="1"/>
  <c r="S6" i="1"/>
  <c r="Q6" i="1"/>
  <c r="Q36" i="1" s="1"/>
  <c r="P6" i="1"/>
  <c r="P36" i="1" s="1"/>
  <c r="N6" i="1"/>
  <c r="AZ6" i="1" s="1"/>
  <c r="M6" i="1"/>
  <c r="AY6" i="1" s="1"/>
  <c r="K6" i="1"/>
  <c r="K36" i="1" s="1"/>
  <c r="J6" i="1"/>
  <c r="J36" i="1" s="1"/>
  <c r="G6" i="1"/>
  <c r="H6" i="1" s="1"/>
  <c r="E6" i="1"/>
  <c r="E36" i="1" s="1"/>
  <c r="D6" i="1"/>
  <c r="D36" i="1" s="1"/>
  <c r="AZ31" i="1" l="1"/>
  <c r="AZ33" i="1"/>
  <c r="AZ35" i="1"/>
  <c r="Z36" i="1"/>
  <c r="AL36" i="1"/>
  <c r="K50" i="1"/>
  <c r="AZ47" i="1"/>
  <c r="N57" i="1"/>
  <c r="AF36" i="1"/>
  <c r="AR36" i="1"/>
  <c r="AZ30" i="1"/>
  <c r="AY33" i="1"/>
  <c r="N81" i="1"/>
  <c r="H32" i="1"/>
  <c r="H36" i="1" s="1"/>
  <c r="T32" i="1"/>
  <c r="T36" i="1" s="1"/>
  <c r="AF32" i="1"/>
  <c r="AR32" i="1"/>
  <c r="N34" i="1"/>
  <c r="AZ34" i="1" s="1"/>
  <c r="H38" i="1"/>
  <c r="H50" i="1" s="1"/>
  <c r="T38" i="1"/>
  <c r="T50" i="1" s="1"/>
  <c r="AF38" i="1"/>
  <c r="AF50" i="1" s="1"/>
  <c r="AQ50" i="1"/>
  <c r="E69" i="1"/>
  <c r="T69" i="1"/>
  <c r="AX69" i="1"/>
  <c r="J50" i="1"/>
  <c r="V50" i="1"/>
  <c r="AH50" i="1"/>
  <c r="AI57" i="1"/>
  <c r="Q79" i="1"/>
  <c r="Q49" i="1"/>
  <c r="J69" i="1"/>
  <c r="AK69" i="1"/>
  <c r="N68" i="1"/>
  <c r="AY31" i="1"/>
  <c r="AY35" i="1"/>
  <c r="M36" i="1"/>
  <c r="AY36" i="1" s="1"/>
  <c r="AK50" i="1"/>
  <c r="AX50" i="1"/>
  <c r="K57" i="1"/>
  <c r="K69" i="1"/>
  <c r="AL69" i="1"/>
  <c r="N97" i="1"/>
  <c r="N32" i="1"/>
  <c r="N38" i="1"/>
  <c r="Z38" i="1"/>
  <c r="Z50" i="1" s="1"/>
  <c r="AL38" i="1"/>
  <c r="AL50" i="1" s="1"/>
  <c r="W46" i="1"/>
  <c r="W50" i="1" s="1"/>
  <c r="Z69" i="1"/>
  <c r="AB50" i="1"/>
  <c r="AY47" i="1"/>
  <c r="N65" i="1"/>
  <c r="N69" i="1" s="1"/>
  <c r="E38" i="1"/>
  <c r="E50" i="1" s="1"/>
  <c r="Q38" i="1"/>
  <c r="Q50" i="1" s="1"/>
  <c r="AC38" i="1"/>
  <c r="AC50" i="1" s="1"/>
  <c r="AO38" i="1"/>
  <c r="AO50" i="1" s="1"/>
  <c r="M69" i="1"/>
  <c r="M86" i="1"/>
  <c r="N83" i="1"/>
  <c r="AK86" i="1"/>
  <c r="AL83" i="1"/>
  <c r="AL86" i="1" s="1"/>
  <c r="G57" i="1"/>
  <c r="S57" i="1"/>
  <c r="AE57" i="1"/>
  <c r="AQ57" i="1"/>
  <c r="D69" i="1"/>
  <c r="P69" i="1"/>
  <c r="AB69" i="1"/>
  <c r="AN69" i="1"/>
  <c r="S69" i="1"/>
  <c r="P86" i="1"/>
  <c r="Q83" i="1"/>
  <c r="Q86" i="1" s="1"/>
  <c r="AN86" i="1"/>
  <c r="AO83" i="1"/>
  <c r="AO86" i="1" s="1"/>
  <c r="E91" i="1"/>
  <c r="Q91" i="1"/>
  <c r="AC91" i="1"/>
  <c r="AO91" i="1"/>
  <c r="T108" i="1"/>
  <c r="AO69" i="1"/>
  <c r="E97" i="1"/>
  <c r="AC97" i="1"/>
  <c r="P120" i="1"/>
  <c r="Q99" i="1"/>
  <c r="Q120" i="1" s="1"/>
  <c r="V86" i="1"/>
  <c r="W83" i="1"/>
  <c r="W86" i="1" s="1"/>
  <c r="AY97" i="1"/>
  <c r="E55" i="1"/>
  <c r="E57" i="1" s="1"/>
  <c r="Q55" i="1"/>
  <c r="AC55" i="1"/>
  <c r="AC57" i="1" s="1"/>
  <c r="AC69" i="1" s="1"/>
  <c r="AO55" i="1"/>
  <c r="AO57" i="1" s="1"/>
  <c r="N56" i="1"/>
  <c r="H59" i="1"/>
  <c r="H69" i="1" s="1"/>
  <c r="AF59" i="1"/>
  <c r="AF69" i="1" s="1"/>
  <c r="AR59" i="1"/>
  <c r="AR69" i="1" s="1"/>
  <c r="N61" i="1"/>
  <c r="Y86" i="1"/>
  <c r="Z83" i="1"/>
  <c r="Z86" i="1" s="1"/>
  <c r="AW86" i="1"/>
  <c r="AX83" i="1"/>
  <c r="AX86" i="1" s="1"/>
  <c r="T97" i="1"/>
  <c r="AR97" i="1"/>
  <c r="D86" i="1"/>
  <c r="E83" i="1"/>
  <c r="E86" i="1" s="1"/>
  <c r="AB86" i="1"/>
  <c r="AC83" i="1"/>
  <c r="AC86" i="1" s="1"/>
  <c r="K91" i="1"/>
  <c r="W91" i="1"/>
  <c r="AI91" i="1"/>
  <c r="H145" i="1"/>
  <c r="AF145" i="1"/>
  <c r="AI69" i="1"/>
  <c r="D120" i="1"/>
  <c r="E99" i="1"/>
  <c r="E120" i="1" s="1"/>
  <c r="N77" i="1"/>
  <c r="J86" i="1"/>
  <c r="K83" i="1"/>
  <c r="K86" i="1" s="1"/>
  <c r="AH86" i="1"/>
  <c r="AI83" i="1"/>
  <c r="AI86" i="1" s="1"/>
  <c r="N103" i="1"/>
  <c r="P91" i="1"/>
  <c r="AE120" i="1"/>
  <c r="AQ120" i="1"/>
  <c r="N101" i="1"/>
  <c r="N104" i="1"/>
  <c r="N128" i="1"/>
  <c r="Z139" i="1"/>
  <c r="AN139" i="1"/>
  <c r="S139" i="1"/>
  <c r="T137" i="1"/>
  <c r="K145" i="1"/>
  <c r="AI145" i="1"/>
  <c r="N144" i="1"/>
  <c r="G120" i="1"/>
  <c r="S120" i="1"/>
  <c r="AF120" i="1"/>
  <c r="AR120" i="1"/>
  <c r="D139" i="1"/>
  <c r="P139" i="1"/>
  <c r="AB139" i="1"/>
  <c r="AO139" i="1"/>
  <c r="J145" i="1"/>
  <c r="H83" i="1"/>
  <c r="H86" i="1" s="1"/>
  <c r="T83" i="1"/>
  <c r="T86" i="1" s="1"/>
  <c r="AF83" i="1"/>
  <c r="AF86" i="1" s="1"/>
  <c r="AR83" i="1"/>
  <c r="AR86" i="1" s="1"/>
  <c r="H99" i="1"/>
  <c r="H120" i="1" s="1"/>
  <c r="T99" i="1"/>
  <c r="AH120" i="1"/>
  <c r="N109" i="1"/>
  <c r="E139" i="1"/>
  <c r="Q139" i="1"/>
  <c r="AZ147" i="1"/>
  <c r="AW97" i="1"/>
  <c r="J120" i="1"/>
  <c r="V120" i="1"/>
  <c r="AI120" i="1"/>
  <c r="AX128" i="1"/>
  <c r="AR139" i="1"/>
  <c r="AZ95" i="1"/>
  <c r="N96" i="1"/>
  <c r="Z96" i="1"/>
  <c r="Z97" i="1" s="1"/>
  <c r="AL96" i="1"/>
  <c r="AL97" i="1" s="1"/>
  <c r="K99" i="1"/>
  <c r="K120" i="1" s="1"/>
  <c r="W99" i="1"/>
  <c r="W120" i="1" s="1"/>
  <c r="AK120" i="1"/>
  <c r="AW120" i="1"/>
  <c r="H128" i="1"/>
  <c r="T139" i="1"/>
  <c r="G139" i="1"/>
  <c r="H137" i="1"/>
  <c r="H139" i="1" s="1"/>
  <c r="V145" i="1"/>
  <c r="W141" i="1"/>
  <c r="W145" i="1" s="1"/>
  <c r="M120" i="1"/>
  <c r="Z120" i="1"/>
  <c r="AL120" i="1"/>
  <c r="AX120" i="1"/>
  <c r="N107" i="1"/>
  <c r="AI139" i="1"/>
  <c r="AH139" i="1"/>
  <c r="AI136" i="1"/>
  <c r="N99" i="1"/>
  <c r="AB120" i="1"/>
  <c r="AN120" i="1"/>
  <c r="Y120" i="1"/>
  <c r="AL128" i="1"/>
  <c r="W139" i="1"/>
  <c r="E145" i="1"/>
  <c r="AC145" i="1"/>
  <c r="AQ145" i="1"/>
  <c r="S145" i="1"/>
  <c r="N113" i="1"/>
  <c r="N118" i="1"/>
  <c r="E122" i="1"/>
  <c r="E128" i="1" s="1"/>
  <c r="Q122" i="1"/>
  <c r="Q128" i="1" s="1"/>
  <c r="AC122" i="1"/>
  <c r="AC128" i="1" s="1"/>
  <c r="AO122" i="1"/>
  <c r="AO128" i="1" s="1"/>
  <c r="AC134" i="1"/>
  <c r="AC139" i="1" s="1"/>
  <c r="D145" i="1"/>
  <c r="AB145" i="1"/>
  <c r="N141" i="1"/>
  <c r="Z141" i="1"/>
  <c r="Z145" i="1" s="1"/>
  <c r="AL141" i="1"/>
  <c r="AL145" i="1" s="1"/>
  <c r="AE139" i="1"/>
  <c r="AQ139" i="1"/>
  <c r="AW145" i="1"/>
  <c r="N137" i="1"/>
  <c r="K138" i="1"/>
  <c r="K139" i="1" s="1"/>
  <c r="W138" i="1"/>
  <c r="Q141" i="1"/>
  <c r="Q145" i="1" s="1"/>
  <c r="AO141" i="1"/>
  <c r="AO145" i="1" s="1"/>
  <c r="N142" i="1"/>
  <c r="G145" i="1"/>
  <c r="AE145" i="1"/>
  <c r="AY147" i="1"/>
  <c r="N120" i="1" l="1"/>
  <c r="AZ32" i="1"/>
  <c r="Q57" i="1"/>
  <c r="T120" i="1"/>
  <c r="N139" i="1"/>
  <c r="N145" i="1"/>
  <c r="N86" i="1"/>
  <c r="AZ97" i="1"/>
  <c r="N50" i="1"/>
  <c r="N36" i="1"/>
  <c r="AZ36" i="1" s="1"/>
  <c r="AY91" i="1" l="1"/>
  <c r="AY50" i="1"/>
  <c r="AZ119" i="1"/>
  <c r="AZ86" i="1"/>
  <c r="AZ81" i="1"/>
  <c r="AZ120" i="1"/>
  <c r="AZ111" i="1"/>
  <c r="AZ38" i="1"/>
  <c r="AZ89" i="1"/>
  <c r="AZ112" i="1"/>
  <c r="AZ49" i="1"/>
  <c r="AZ45" i="1"/>
  <c r="AZ114" i="1"/>
  <c r="AZ115" i="1"/>
  <c r="AZ88" i="1"/>
  <c r="AZ40" i="1"/>
  <c r="AT91" i="1"/>
  <c r="AU46" i="1"/>
  <c r="AZ46" i="1"/>
  <c r="AU48" i="1"/>
  <c r="AZ48" i="1"/>
  <c r="AU117" i="1"/>
  <c r="AZ117" i="1"/>
  <c r="AU73" i="1"/>
  <c r="AZ73" i="1"/>
  <c r="AZ134" i="1"/>
  <c r="AY40" i="1"/>
  <c r="AT40" i="1"/>
  <c r="AU40" i="1"/>
  <c r="AY117" i="1"/>
  <c r="AT117" i="1"/>
  <c r="AU111" i="1"/>
  <c r="AU86" i="1"/>
  <c r="AU83" i="1"/>
  <c r="AZ83" i="1"/>
  <c r="AT50" i="1"/>
  <c r="AU68" i="1"/>
  <c r="AZ68" i="1"/>
  <c r="AU144" i="1"/>
  <c r="AZ144" i="1"/>
  <c r="AU79" i="1"/>
  <c r="AZ79" i="1"/>
  <c r="AU44" i="1"/>
  <c r="AZ44" i="1"/>
  <c r="AZ128" i="1"/>
  <c r="AU38" i="1"/>
  <c r="AU50" i="1"/>
  <c r="AZ50" i="1"/>
  <c r="AZ62" i="1"/>
  <c r="AZ77" i="1"/>
  <c r="AZ69" i="1"/>
  <c r="AT86" i="1"/>
  <c r="AY86" i="1"/>
  <c r="AZ141" i="1"/>
  <c r="AZ59" i="1"/>
  <c r="AU59" i="1"/>
  <c r="AU69" i="1"/>
  <c r="AY56" i="1"/>
  <c r="AT56" i="1"/>
  <c r="AU56" i="1"/>
  <c r="AZ56" i="1"/>
  <c r="AT145" i="1"/>
  <c r="AY145" i="1"/>
  <c r="AT120" i="1"/>
  <c r="AY120" i="1"/>
  <c r="AY55" i="1"/>
  <c r="AT55" i="1"/>
  <c r="AU55" i="1"/>
  <c r="AZ55" i="1"/>
  <c r="AY108" i="1"/>
  <c r="AT108" i="1"/>
  <c r="AU108" i="1"/>
  <c r="AZ108" i="1"/>
  <c r="AY136" i="1"/>
  <c r="AT136" i="1"/>
  <c r="AU136" i="1"/>
  <c r="AZ136" i="1"/>
  <c r="AY67" i="1"/>
  <c r="AT67" i="1"/>
  <c r="AU67" i="1"/>
  <c r="AZ67" i="1"/>
  <c r="AY123" i="1"/>
  <c r="AT123" i="1"/>
  <c r="AU123" i="1"/>
  <c r="AZ123" i="1"/>
  <c r="AU113" i="1"/>
  <c r="AZ113" i="1"/>
  <c r="AU62" i="1"/>
  <c r="AY109" i="1"/>
  <c r="AT109" i="1"/>
  <c r="AU109" i="1"/>
  <c r="AZ109" i="1"/>
  <c r="AU77" i="1"/>
  <c r="AY111" i="1"/>
  <c r="AT111" i="1"/>
  <c r="AY38" i="1"/>
  <c r="AT38" i="1"/>
  <c r="AY83" i="1"/>
  <c r="AT83" i="1"/>
  <c r="AZ54" i="1"/>
  <c r="AZ84" i="1"/>
  <c r="AY88" i="1"/>
  <c r="AT88" i="1"/>
  <c r="AU88" i="1"/>
  <c r="AU91" i="1"/>
  <c r="AZ91" i="1"/>
  <c r="AU100" i="1"/>
  <c r="AZ100" i="1"/>
  <c r="AY141" i="1"/>
  <c r="AT141" i="1"/>
  <c r="AU141" i="1"/>
  <c r="AU145" i="1"/>
  <c r="AZ145" i="1"/>
  <c r="AY59" i="1"/>
  <c r="AT59" i="1"/>
  <c r="AT69" i="1"/>
  <c r="AY69" i="1"/>
  <c r="AT139" i="1"/>
  <c r="AY139" i="1"/>
  <c r="AY66" i="1"/>
  <c r="AT66" i="1"/>
  <c r="AU66" i="1"/>
  <c r="AZ66" i="1"/>
  <c r="AY125" i="1"/>
  <c r="AT125" i="1"/>
  <c r="AU125" i="1"/>
  <c r="AZ125" i="1"/>
  <c r="AY130" i="1"/>
  <c r="AT130" i="1"/>
  <c r="AU130" i="1"/>
  <c r="AZ130" i="1"/>
  <c r="AY93" i="1"/>
  <c r="AT93" i="1"/>
  <c r="AU93" i="1"/>
  <c r="AZ93" i="1"/>
  <c r="AY107" i="1"/>
  <c r="AT107" i="1"/>
  <c r="AU107" i="1"/>
  <c r="AZ107" i="1"/>
  <c r="AY62" i="1"/>
  <c r="AT62" i="1"/>
  <c r="AU112" i="1"/>
  <c r="AY77" i="1"/>
  <c r="AT77" i="1"/>
  <c r="AY65" i="1"/>
  <c r="AT65" i="1"/>
  <c r="AU65" i="1"/>
  <c r="AZ65" i="1"/>
  <c r="AY118" i="1"/>
  <c r="AT118" i="1"/>
  <c r="AU118" i="1"/>
  <c r="AZ118" i="1"/>
  <c r="AY39" i="1"/>
  <c r="AT39" i="1"/>
  <c r="AU39" i="1"/>
  <c r="AZ39" i="1"/>
  <c r="AY126" i="1"/>
  <c r="AT126" i="1"/>
  <c r="AU126" i="1"/>
  <c r="AZ126" i="1"/>
  <c r="AU102" i="1"/>
  <c r="AZ102" i="1"/>
  <c r="AY52" i="1"/>
  <c r="AT52" i="1"/>
  <c r="AU52" i="1"/>
  <c r="AZ52" i="1"/>
  <c r="AU128" i="1"/>
  <c r="AU122" i="1"/>
  <c r="AZ122" i="1"/>
  <c r="AU41" i="1"/>
  <c r="AZ41" i="1"/>
  <c r="AY63" i="1"/>
  <c r="AT63" i="1"/>
  <c r="AU63" i="1"/>
  <c r="AZ63" i="1"/>
  <c r="AY138" i="1"/>
  <c r="AT138" i="1"/>
  <c r="AU138" i="1"/>
  <c r="AZ138" i="1"/>
  <c r="AU49" i="1"/>
  <c r="AU45" i="1"/>
  <c r="AU114" i="1"/>
  <c r="AU115" i="1"/>
  <c r="AY61" i="1"/>
  <c r="AT61" i="1"/>
  <c r="AU61" i="1"/>
  <c r="AZ61" i="1"/>
  <c r="AU84" i="1"/>
  <c r="AU119" i="1"/>
  <c r="AY103" i="1"/>
  <c r="AT103" i="1"/>
  <c r="AU103" i="1"/>
  <c r="AZ103" i="1"/>
  <c r="AU134" i="1"/>
  <c r="AU139" i="1"/>
  <c r="AZ139" i="1"/>
  <c r="AT128" i="1"/>
  <c r="AY128" i="1"/>
  <c r="AT57" i="1"/>
  <c r="AY57" i="1"/>
  <c r="AY106" i="1"/>
  <c r="AT106" i="1"/>
  <c r="AU106" i="1"/>
  <c r="AZ106" i="1"/>
  <c r="AU54" i="1"/>
  <c r="AU57" i="1"/>
  <c r="AZ57" i="1"/>
  <c r="AY49" i="1"/>
  <c r="AT49" i="1"/>
  <c r="AY45" i="1"/>
  <c r="AT45" i="1"/>
  <c r="AU127" i="1"/>
  <c r="AZ127" i="1"/>
  <c r="AU143" i="1"/>
  <c r="AZ143" i="1"/>
  <c r="AU42" i="1"/>
  <c r="AZ42" i="1"/>
  <c r="AY116" i="1"/>
  <c r="AT116" i="1"/>
  <c r="AU116" i="1"/>
  <c r="AZ116" i="1"/>
  <c r="AY127" i="1"/>
  <c r="AT127" i="1"/>
  <c r="AY85" i="1"/>
  <c r="AT85" i="1"/>
  <c r="AU85" i="1"/>
  <c r="AZ85" i="1"/>
  <c r="AY100" i="1"/>
  <c r="AT100" i="1"/>
  <c r="AY114" i="1"/>
  <c r="AT114" i="1"/>
  <c r="AY119" i="1"/>
  <c r="AT119" i="1"/>
  <c r="AY134" i="1"/>
  <c r="AT134" i="1"/>
  <c r="AY96" i="1"/>
  <c r="AT96" i="1"/>
  <c r="AU96" i="1"/>
  <c r="AZ96" i="1"/>
  <c r="AZ99" i="1"/>
  <c r="AY99" i="1"/>
  <c r="AT99" i="1"/>
  <c r="AU99" i="1"/>
  <c r="AU120" i="1"/>
  <c r="AU89" i="1"/>
  <c r="AT89" i="1"/>
  <c r="AY89" i="1"/>
  <c r="AY115" i="1"/>
  <c r="AT115" i="1"/>
  <c r="AU110" i="1"/>
  <c r="AZ110" i="1"/>
  <c r="AY64" i="1"/>
  <c r="AT64" i="1"/>
  <c r="AU64" i="1"/>
  <c r="AZ64" i="1"/>
  <c r="AY81" i="1"/>
  <c r="AT81" i="1"/>
  <c r="AU81" i="1"/>
  <c r="AY90" i="1"/>
  <c r="AT90" i="1"/>
  <c r="AU90" i="1"/>
  <c r="AZ90" i="1"/>
  <c r="AY101" i="1"/>
  <c r="AT101" i="1"/>
  <c r="AU101" i="1"/>
  <c r="AZ101" i="1"/>
  <c r="AY144" i="1"/>
  <c r="AT144" i="1"/>
  <c r="AY124" i="1"/>
  <c r="AT124" i="1"/>
  <c r="AU124" i="1"/>
  <c r="AZ124" i="1"/>
  <c r="AY143" i="1"/>
  <c r="AT143" i="1"/>
  <c r="AY132" i="1"/>
  <c r="AT132" i="1"/>
  <c r="AU132" i="1"/>
  <c r="AZ132" i="1"/>
  <c r="AY84" i="1"/>
  <c r="AT84" i="1"/>
  <c r="AY112" i="1"/>
  <c r="AT112" i="1"/>
  <c r="AY110" i="1"/>
  <c r="AT110" i="1"/>
  <c r="AY122" i="1"/>
  <c r="AT122" i="1"/>
  <c r="AY142" i="1"/>
  <c r="AT142" i="1"/>
  <c r="AU142" i="1"/>
  <c r="AZ142" i="1"/>
  <c r="AY79" i="1"/>
  <c r="AT79" i="1"/>
  <c r="AU137" i="1"/>
  <c r="AZ137" i="1"/>
  <c r="AY44" i="1"/>
  <c r="AT44" i="1"/>
  <c r="AY135" i="1"/>
  <c r="AT135" i="1"/>
  <c r="AU135" i="1"/>
  <c r="AZ135" i="1"/>
  <c r="AY41" i="1"/>
  <c r="AT41" i="1"/>
  <c r="AY60" i="1"/>
  <c r="AT60" i="1"/>
  <c r="AU60" i="1"/>
  <c r="AZ60" i="1"/>
  <c r="AY42" i="1"/>
  <c r="AT42" i="1"/>
  <c r="AY46" i="1"/>
  <c r="AT46" i="1"/>
  <c r="AY137" i="1"/>
  <c r="AT137" i="1"/>
  <c r="AY48" i="1"/>
  <c r="AT48" i="1"/>
  <c r="AY43" i="1"/>
  <c r="AT43" i="1"/>
  <c r="AU43" i="1"/>
  <c r="AZ43" i="1"/>
  <c r="AY73" i="1"/>
  <c r="AT73" i="1"/>
  <c r="AY71" i="1"/>
  <c r="AT71" i="1"/>
  <c r="AU71" i="1"/>
  <c r="AZ71" i="1"/>
  <c r="AY102" i="1"/>
  <c r="AT102" i="1"/>
  <c r="AY104" i="1"/>
  <c r="AT104" i="1"/>
  <c r="AU104" i="1"/>
  <c r="AZ104" i="1"/>
  <c r="AY113" i="1"/>
  <c r="AT113" i="1"/>
  <c r="AY54" i="1"/>
  <c r="AT54" i="1"/>
  <c r="AY105" i="1"/>
  <c r="AT105" i="1"/>
  <c r="AU105" i="1"/>
  <c r="AZ105" i="1"/>
  <c r="AY75" i="1"/>
  <c r="AT75" i="1"/>
  <c r="AU75" i="1"/>
  <c r="AZ75" i="1"/>
  <c r="AY68" i="1"/>
  <c r="AT68" i="1"/>
</calcChain>
</file>

<file path=xl/sharedStrings.xml><?xml version="1.0" encoding="utf-8"?>
<sst xmlns="http://schemas.openxmlformats.org/spreadsheetml/2006/main" count="230" uniqueCount="156">
  <si>
    <t>ตารางอ่านมิเตอร์ และหน่วยการใช้น้ำประปาอาคารสำนักงาน ประจำปี 2565</t>
  </si>
  <si>
    <t>ลำดับ</t>
  </si>
  <si>
    <t>ชื่ออาคาร</t>
  </si>
  <si>
    <t>ตุลาคม 64</t>
  </si>
  <si>
    <t>พฤศจิกายน 64</t>
  </si>
  <si>
    <t>ธันวาคม 64</t>
  </si>
  <si>
    <t>มกราคม 65</t>
  </si>
  <si>
    <t>กุมภาพันธ์65</t>
  </si>
  <si>
    <t>มีนาคม 65</t>
  </si>
  <si>
    <t>เมษายน 65</t>
  </si>
  <si>
    <t>พฤษภาคม 65</t>
  </si>
  <si>
    <t>มิถุนายน 65</t>
  </si>
  <si>
    <t>กรกฏาคม 65</t>
  </si>
  <si>
    <t>สิงหาคม 65</t>
  </si>
  <si>
    <t>กันยายน 65</t>
  </si>
  <si>
    <t>ตุลาคม 65</t>
  </si>
  <si>
    <t>พฤศจิกายน 65</t>
  </si>
  <si>
    <t>ธันวาคม 65</t>
  </si>
  <si>
    <t>มกราคม 66</t>
  </si>
  <si>
    <t>หน่วยที่จด</t>
  </si>
  <si>
    <t>หน่วย</t>
  </si>
  <si>
    <t>บาท</t>
  </si>
  <si>
    <t>ส่วนกลาง</t>
  </si>
  <si>
    <t>อาคารเทพศาสตร์สถิตย์</t>
  </si>
  <si>
    <t>โรงประชุมชูติวัต รวมห้องน้ำ</t>
  </si>
  <si>
    <t>อาคารแผ่พืชน์</t>
  </si>
  <si>
    <t>อาคารวุฒากาศ</t>
  </si>
  <si>
    <t xml:space="preserve">อาคารศูนย์กีฬาเฉลิมพระเกียรติ  โซน  A , B  </t>
  </si>
  <si>
    <t xml:space="preserve">ห้องที่ประทับ ศูนย์กีฬาเฉลิมพระเกียรติ </t>
  </si>
  <si>
    <t>สนามกีฬาอินทนิลฝั่งอัฒจัททร์มีหลังคา</t>
  </si>
  <si>
    <t>สนามกีฬาอินทนิลฝั่งอัฒจัททร์ไม่มีหลังคา</t>
  </si>
  <si>
    <t>อาคารเรือนธรรม</t>
  </si>
  <si>
    <t>อาคารพิพิธภัณฑ์การเกษตรไทย</t>
  </si>
  <si>
    <t xml:space="preserve">อาคารเรียนรวมแม่โจ้  70  ปี + อาคารเรียนรวมสุวรรณวาจกกสิกิจ </t>
  </si>
  <si>
    <t>อาคารเฉลิมพระเกียรติสมเด็จพระเทพรัตนราชสุดา</t>
  </si>
  <si>
    <t>อาคารเรือนกระจก</t>
  </si>
  <si>
    <t>อาคารเรียนรวมแม่โจ้ 80 ปี</t>
  </si>
  <si>
    <t>อาคารเกษตรทฤษฎีใหม่</t>
  </si>
  <si>
    <t>อาคารช่วงเกษตรศิลป์</t>
  </si>
  <si>
    <t>อาคารหอเกียรติยศ</t>
  </si>
  <si>
    <t>เรือนชีวะ(ห้องซักผ้า)</t>
  </si>
  <si>
    <t>กาดแม่โจ้ 2477</t>
  </si>
  <si>
    <t>ชมรมส่งเสริมศิลปวัฒนธรรมไทยส่วนแยกอาคารแผ่พืชน์</t>
  </si>
  <si>
    <t>น้ำรดต้นไม้สวนพระพิรุณ</t>
  </si>
  <si>
    <t>จุดน้ำล้างรถแฟลตกัลปพฤกษ์</t>
  </si>
  <si>
    <t>จุดน้ำล้างรถแฟลตประกายพฤกษ์</t>
  </si>
  <si>
    <t>น้ำรดต้นไม้ลานโพศรี</t>
  </si>
  <si>
    <t>ป้อมยามประตู 2 (ศาลเจ้าแม่เดิม)</t>
  </si>
  <si>
    <t>ป้อมยามประตู 3 (สมาคมศิษย์เก่า)</t>
  </si>
  <si>
    <t>ป้อมยามประตู 4 (วิเวก)</t>
  </si>
  <si>
    <t>ศาลเจ้าพ่อโจ้</t>
  </si>
  <si>
    <t>อาคารโรงเลี้ยง ครัว อิ่มอุ่น พี่เพือน้องแม่โจ้</t>
  </si>
  <si>
    <t>โรงเรือนเพาะชำพันธุ์ไม้ งานอาคารสถานที่และภูมิทัศน์</t>
  </si>
  <si>
    <t>รวม</t>
  </si>
  <si>
    <t>สำนักงานมหาวิทยาลัย</t>
  </si>
  <si>
    <t>อาคารสำนักงานมหาวิทยาลัย 1 (สำนักมาตราฐานการศึกษา เดิม)</t>
  </si>
  <si>
    <t>อาคารสำนักงานมหาวิทยาลัย 2 (สำนักงานมหาวิทยาลัย เดิม)</t>
  </si>
  <si>
    <t>อาคารสำนักงานมหาวิทยาลัย 3  (อิงคศรีกสิการ เดิม)</t>
  </si>
  <si>
    <t>สถานีควบคุมข่ายวิทยุคมนาคม</t>
  </si>
  <si>
    <t>อาคารอำนวย  ยศสุข</t>
  </si>
  <si>
    <t>อาคารงานอาคารและสถานที่และภูมิทัศน์</t>
  </si>
  <si>
    <t>อาคารสำนักงานประปาและสุขาภิบาล</t>
  </si>
  <si>
    <t>อาคารงานไฟฟ้า</t>
  </si>
  <si>
    <t>อาคารซ่อมบำรุงอาคารและสถานที่</t>
  </si>
  <si>
    <t>อาคารยานพาหนะ</t>
  </si>
  <si>
    <t>รื้อถอน</t>
  </si>
  <si>
    <t>สะพานล้างรถงานยายพาหนะ</t>
  </si>
  <si>
    <t>อาคารสำนักงานระบบบำบัดน้ำเสียรวม และอาคารห้องน้ำ</t>
  </si>
  <si>
    <t>สระว่ายน้ำ</t>
  </si>
  <si>
    <t>อาคารสระว่ายน้ำอุบลรัตน์</t>
  </si>
  <si>
    <t>โรงอาหาร</t>
  </si>
  <si>
    <t xml:space="preserve"> </t>
  </si>
  <si>
    <t>อาคารโรงอาหารเทิดกสิกร</t>
  </si>
  <si>
    <t>ห้องน้ำอาคารโรงอาหารเทิดกสิกร</t>
  </si>
  <si>
    <t>อาคารโรงอาหารแห่งที่ 2 (กรีนแคนทรีน)</t>
  </si>
  <si>
    <t>หอพักนักศึกษา</t>
  </si>
  <si>
    <t>อาคารหอพัก 1 ชาญกสิกิจ นักศึกษานานาชาติ</t>
  </si>
  <si>
    <t xml:space="preserve">อาคารหอพัก 2 เทพนฤมิต นักศึกษาชาย </t>
  </si>
  <si>
    <t xml:space="preserve">อาคารหอพัก 3 วิทยศิลป์ นักศึกษาชาย </t>
  </si>
  <si>
    <t xml:space="preserve">อาคารหอพัก 4 วัฒนศิลป์ นักศึกษาชาย  </t>
  </si>
  <si>
    <t xml:space="preserve">อาคารหอพัก 5 สหศิลป์ นักศึกษาชาย </t>
  </si>
  <si>
    <t>อาคารหอพัก 6 ผดุงศิลป์ นักศึกษาชาย</t>
  </si>
  <si>
    <t xml:space="preserve">อาคารหอพัก 7 ศรีเกษตร นักศึกษาชาย </t>
  </si>
  <si>
    <t xml:space="preserve">อาคารหอพัก 8 สุมิตร และอาคารหอพัก 9 ฝึกหัดครู นักศึกษาหญิง </t>
  </si>
  <si>
    <t xml:space="preserve">อาคารหอพัก 10 รัตมา นักศึกษาหญิง </t>
  </si>
  <si>
    <t xml:space="preserve">อาคารหอพัก 11 อุดมศิลป์ นักศึกษาหญิง </t>
  </si>
  <si>
    <t>คณะพัฒนาการท่องเที่ยว</t>
  </si>
  <si>
    <t xml:space="preserve">อาคารพัฒนาวิสัยทัศน์  </t>
  </si>
  <si>
    <t>คณะศิลป์ศาสตร์</t>
  </si>
  <si>
    <t>อาคารประเสริฐ ณ.นคร</t>
  </si>
  <si>
    <t>สำนักหอสมุด</t>
  </si>
  <si>
    <t xml:space="preserve">อาคารวิภาต  บุญศรี  วังซ้าย </t>
  </si>
  <si>
    <t>คณะบริหารธุรกิจ</t>
  </si>
  <si>
    <t>อาคารพิทยาลงกรณ์ และอาคาร 25 ปีคณะบริหารธุรกิจ</t>
  </si>
  <si>
    <t>วิทยาลัยบริหารศาสตร์</t>
  </si>
  <si>
    <t>อาคารเทพ  พงษ์พานิช</t>
  </si>
  <si>
    <t>ศูนย์กล้วยไม้</t>
  </si>
  <si>
    <t>อาคารเฉลิมพระเกียรติสมเด็จพระศรีนครินทราบรมราชนนี</t>
  </si>
  <si>
    <t>คณะวิทยาศาสตร์</t>
  </si>
  <si>
    <t>อาคารแม่โจ้  60  ปี</t>
  </si>
  <si>
    <t>อาคารเสาวรัจนิตยวรรธนะ</t>
  </si>
  <si>
    <t xml:space="preserve">อาคารจุฬาภรณ์    </t>
  </si>
  <si>
    <t>คณะเศรษฐศาสตร์</t>
  </si>
  <si>
    <t>อาคารยรรยง  สิทธิชัย</t>
  </si>
  <si>
    <t>น้ำรดต้นไม้สวน คณะเศรษศาสตร์ 1</t>
  </si>
  <si>
    <t>น้ำรดต้นไม้สวน คณะเศรษศาสตร์ 2</t>
  </si>
  <si>
    <t>คณะเทคโนโลยีสารสนเทศและการสื่อสาร</t>
  </si>
  <si>
    <t>อาคาร  75  ปี  แม่โจ้</t>
  </si>
  <si>
    <t>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</si>
  <si>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</si>
  <si>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 (ใหม่)</t>
  </si>
  <si>
    <t>คณะผลิตกรรมการเกษตร</t>
  </si>
  <si>
    <t xml:space="preserve">อาคารรัตนโกสินทร์ 200 ปี  </t>
  </si>
  <si>
    <t>อาคารเรียนและปฏิบัติการรวมทางปฐพีวิทยาและฝึกอบรมทางดินและปุ๋ยชั้นสูง</t>
  </si>
  <si>
    <t>อาคารปฏิบัติการไม้ผล</t>
  </si>
  <si>
    <t>ชมรมไม้ผล</t>
  </si>
  <si>
    <t>อาคารสำนักงานพืชไร่ ห้องพักอาจารย์ (ฟาร์มพืชไร่)</t>
  </si>
  <si>
    <t>อาคารโรงเก็บพัสดุพืชไร่</t>
  </si>
  <si>
    <t>โรงเรือนพลาสติกเพาะเลี้ยงต้นอ่อน</t>
  </si>
  <si>
    <t>อาคารปฏิบัติการและคัดเมล็ดพันธุ์พืชไร่</t>
  </si>
  <si>
    <t>อาคารโรงเรือนเพาะชำพืชไร่</t>
  </si>
  <si>
    <t xml:space="preserve">อาคารเพิ่มพูล  </t>
  </si>
  <si>
    <t>อาคารกำจร  บุญแปง</t>
  </si>
  <si>
    <t xml:space="preserve">อาคารปฎิบัติการเนื้อเยื่อ </t>
  </si>
  <si>
    <t>อาคารปฏิบัติการพืชผัก</t>
  </si>
  <si>
    <t>โรงเรือนพลาสติก ฐานการเรียนรู้การผลิตเห็ดเศรษฐกิจ สาขาพืชผัก</t>
  </si>
  <si>
    <t>โรงคัดบรรจุพืชผัก และอาคารชมรมพืชผัก</t>
  </si>
  <si>
    <t>อาคารเทคโนโลยีด้านการผลิตไม้ดอกไม้ประดับ</t>
  </si>
  <si>
    <t>โรงเรือนเพาะเมล็ดพันธ์และขยายพันธุ์ไม้ดอกไม้ประดับ</t>
  </si>
  <si>
    <t>อาคารคืนชีวิตกล้วยไม้ไทยสู่ไพรพฤกษ์</t>
  </si>
  <si>
    <t>เรือนเพาะชำกล้วยไม้ (โครงการดอยตุง)</t>
  </si>
  <si>
    <t>อาคารเรียนการจัดและแต่งดอกไม้ (อ.ดร.ชิต)</t>
  </si>
  <si>
    <t xml:space="preserve">อาคารหม่อนไหม </t>
  </si>
  <si>
    <t>สำนักวิจัยและส่งเสริมการเกษตร</t>
  </si>
  <si>
    <t>อาคารธรรมศักดิ์มนตรี และอาคารหอพัก</t>
  </si>
  <si>
    <t>อาคารมงคลชัยสิทธิ์</t>
  </si>
  <si>
    <t xml:space="preserve">แปลงสาธิตปลูกข้าว  </t>
  </si>
  <si>
    <t>กลุ่มอาคาร ศูนย์เรียนรู้วัฒนธรรมเกษตร 35ไร่</t>
  </si>
  <si>
    <t>อาคารเพาะเลี้ยงเนื้อเยื่อ  ฝ่ายพัฒนาเกษตรที่สูง</t>
  </si>
  <si>
    <t>โครงการหลวงเกษตรที่สูง</t>
  </si>
  <si>
    <t>ศูนย์วิจัยพลังงาน</t>
  </si>
  <si>
    <t>อาคารศูนย์วิจัยพลังงาน 1</t>
  </si>
  <si>
    <t>ศูนย์อาคารที่พัก</t>
  </si>
  <si>
    <t>อาคารศูนย์การศึกษาและอบรมนานาชาติ</t>
  </si>
  <si>
    <t>คณะวิศวกรรมศาสตร์</t>
  </si>
  <si>
    <t>อาคารเรียนรวมสาขาวิศวกรรมศาสตร์</t>
  </si>
  <si>
    <t>อาคารสมิตานนท์</t>
  </si>
  <si>
    <t>อาคารโรงคัดบรรจุผลิตผลเกษตร</t>
  </si>
  <si>
    <t>อาคารโรงงานนำร่อง</t>
  </si>
  <si>
    <t>อาคารปฏิบัติเทคโนโลยียางและพอลิเมอร์</t>
  </si>
  <si>
    <t>คณะเทคโนโลยีการประมง</t>
  </si>
  <si>
    <t>อาคารเทคโนโลยีการประมง มิเตอร์ตัวที่ 1</t>
  </si>
  <si>
    <t>อาคารเทคโนโลยีการประมง มิเตอร์ตัวที่ 2</t>
  </si>
  <si>
    <t>อาคารฐานเรียนรู้การเลี้ยงปลาบึก</t>
  </si>
  <si>
    <t>ชมรมประมง</t>
  </si>
  <si>
    <t>อาคารที่ทำการศูนย์ชีวินทรีย์ภาคเหนือ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</si>
</sst>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1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0"/>
      <color theme="1"/>
      <name val="Angsana New"/>
      <family val="1"/>
    </font>
    <font>
      <sz val="10"/>
      <color rgb="FFDD13DD"/>
      <name val="Angsana New"/>
      <family val="1"/>
    </font>
    <font>
      <sz val="10"/>
      <color rgb="FFFF0000"/>
      <name val="Angsana New"/>
      <family val="1"/>
    </font>
    <font>
      <sz val="10"/>
      <name val="Arial"/>
      <family val="2"/>
    </font>
    <font>
      <sz val="10"/>
      <color rgb="FF70AD47"/>
      <name val="Angsana New"/>
      <family val="1"/>
    </font>
    <font>
      <sz val="10"/>
      <color rgb="FFFF00FF"/>
      <name val="Angsana New"/>
      <family val="1"/>
    </font>
    <font>
      <sz val="11"/>
      <color rgb="FF006100"/>
      <name val="Tahoma"/>
      <family val="2"/>
      <scheme val="minor"/>
    </font>
    <font>
      <sz val="10"/>
      <color rgb="FF006100"/>
      <name val="Angsana New"/>
      <family val="1"/>
    </font>
    <font>
      <sz val="11"/>
      <color theme="0"/>
      <name val="Tahoma"/>
      <family val="2"/>
      <scheme val="minor"/>
    </font>
    <font>
      <sz val="10"/>
      <color rgb="FF0070C0"/>
      <name val="Angsana New"/>
      <family val="1"/>
    </font>
    <font>
      <sz val="10"/>
      <color rgb="FF000000"/>
      <name val="Angsana New"/>
      <family val="1"/>
    </font>
    <font>
      <sz val="10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87" fontId="1" fillId="0" borderId="0" applyFont="0" applyFill="0" applyBorder="0" applyAlignment="0" applyProtection="0"/>
    <xf numFmtId="0" fontId="8" fillId="2" borderId="0" applyNumberFormat="0" applyBorder="0" applyAlignment="0" applyProtection="0"/>
    <xf numFmtId="0" fontId="10" fillId="3" borderId="0" applyNumberFormat="0" applyBorder="0" applyAlignment="0" applyProtection="0"/>
    <xf numFmtId="0" fontId="5" fillId="0" borderId="0"/>
  </cellStyleXfs>
  <cellXfs count="159">
    <xf numFmtId="0" fontId="0" fillId="0" borderId="0" xfId="0"/>
    <xf numFmtId="0" fontId="2" fillId="0" borderId="0" xfId="0" applyFont="1"/>
    <xf numFmtId="1" fontId="3" fillId="0" borderId="0" xfId="1" applyNumberFormat="1" applyFont="1"/>
    <xf numFmtId="0" fontId="4" fillId="0" borderId="0" xfId="0" applyFont="1"/>
    <xf numFmtId="1" fontId="3" fillId="0" borderId="0" xfId="0" applyNumberFormat="1" applyFont="1"/>
    <xf numFmtId="0" fontId="4" fillId="0" borderId="0" xfId="0" applyFont="1" applyBorder="1"/>
    <xf numFmtId="0" fontId="2" fillId="0" borderId="0" xfId="0" applyFont="1" applyBorder="1"/>
    <xf numFmtId="1" fontId="3" fillId="0" borderId="0" xfId="0" applyNumberFormat="1" applyFont="1" applyBorder="1"/>
    <xf numFmtId="1" fontId="2" fillId="0" borderId="0" xfId="0" applyNumberFormat="1" applyFont="1" applyBorder="1"/>
    <xf numFmtId="1" fontId="4" fillId="0" borderId="0" xfId="0" applyNumberFormat="1" applyFont="1" applyBorder="1"/>
    <xf numFmtId="0" fontId="2" fillId="0" borderId="1" xfId="4" applyFont="1" applyBorder="1" applyAlignment="1">
      <alignment horizontal="center"/>
    </xf>
    <xf numFmtId="0" fontId="2" fillId="0" borderId="1" xfId="4" applyFont="1" applyBorder="1" applyAlignment="1">
      <alignment horizontal="center" vertical="center"/>
    </xf>
    <xf numFmtId="49" fontId="6" fillId="0" borderId="2" xfId="4" applyNumberFormat="1" applyFont="1" applyBorder="1" applyAlignment="1">
      <alignment horizontal="center" shrinkToFit="1"/>
    </xf>
    <xf numFmtId="49" fontId="6" fillId="0" borderId="3" xfId="4" applyNumberFormat="1" applyFont="1" applyBorder="1" applyAlignment="1">
      <alignment horizontal="center" shrinkToFit="1"/>
    </xf>
    <xf numFmtId="49" fontId="6" fillId="0" borderId="4" xfId="4" applyNumberFormat="1" applyFont="1" applyBorder="1" applyAlignment="1">
      <alignment horizontal="center" shrinkToFit="1"/>
    </xf>
    <xf numFmtId="49" fontId="7" fillId="0" borderId="2" xfId="4" applyNumberFormat="1" applyFont="1" applyBorder="1" applyAlignment="1">
      <alignment horizontal="center" shrinkToFit="1"/>
    </xf>
    <xf numFmtId="49" fontId="7" fillId="0" borderId="3" xfId="4" applyNumberFormat="1" applyFont="1" applyBorder="1" applyAlignment="1">
      <alignment horizontal="center" shrinkToFit="1"/>
    </xf>
    <xf numFmtId="49" fontId="7" fillId="0" borderId="4" xfId="4" applyNumberFormat="1" applyFont="1" applyBorder="1" applyAlignment="1">
      <alignment horizontal="center" shrinkToFit="1"/>
    </xf>
    <xf numFmtId="0" fontId="2" fillId="0" borderId="5" xfId="4" applyFont="1" applyBorder="1"/>
    <xf numFmtId="0" fontId="2" fillId="0" borderId="5" xfId="4" applyFont="1" applyBorder="1" applyAlignment="1">
      <alignment horizontal="center" vertical="center"/>
    </xf>
    <xf numFmtId="1" fontId="3" fillId="0" borderId="6" xfId="1" applyNumberFormat="1" applyFont="1" applyBorder="1" applyAlignment="1">
      <alignment horizontal="center" shrinkToFit="1"/>
    </xf>
    <xf numFmtId="4" fontId="4" fillId="0" borderId="6" xfId="4" applyNumberFormat="1" applyFont="1" applyBorder="1" applyAlignment="1">
      <alignment horizontal="center" shrinkToFit="1"/>
    </xf>
    <xf numFmtId="0" fontId="2" fillId="0" borderId="6" xfId="0" applyFont="1" applyBorder="1" applyAlignment="1">
      <alignment horizontal="center"/>
    </xf>
    <xf numFmtId="1" fontId="3" fillId="0" borderId="6" xfId="4" applyNumberFormat="1" applyFont="1" applyBorder="1" applyAlignment="1">
      <alignment horizontal="center" shrinkToFit="1"/>
    </xf>
    <xf numFmtId="4" fontId="4" fillId="0" borderId="2" xfId="4" applyNumberFormat="1" applyFont="1" applyBorder="1" applyAlignment="1">
      <alignment horizontal="center" shrinkToFit="1"/>
    </xf>
    <xf numFmtId="1" fontId="3" fillId="0" borderId="4" xfId="4" applyNumberFormat="1" applyFont="1" applyBorder="1" applyAlignment="1">
      <alignment horizontal="center" shrinkToFit="1"/>
    </xf>
    <xf numFmtId="0" fontId="2" fillId="0" borderId="4" xfId="0" applyFont="1" applyBorder="1" applyAlignment="1">
      <alignment horizontal="center"/>
    </xf>
    <xf numFmtId="0" fontId="2" fillId="4" borderId="2" xfId="4" applyFont="1" applyFill="1" applyBorder="1" applyAlignment="1">
      <alignment vertical="top"/>
    </xf>
    <xf numFmtId="0" fontId="2" fillId="4" borderId="3" xfId="4" applyFont="1" applyFill="1" applyBorder="1" applyAlignment="1">
      <alignment vertical="top"/>
    </xf>
    <xf numFmtId="1" fontId="3" fillId="4" borderId="3" xfId="1" applyNumberFormat="1" applyFont="1" applyFill="1" applyBorder="1" applyAlignment="1">
      <alignment vertical="top"/>
    </xf>
    <xf numFmtId="0" fontId="4" fillId="4" borderId="3" xfId="4" applyFont="1" applyFill="1" applyBorder="1" applyAlignment="1">
      <alignment vertical="top"/>
    </xf>
    <xf numFmtId="1" fontId="3" fillId="4" borderId="3" xfId="4" applyNumberFormat="1" applyFont="1" applyFill="1" applyBorder="1" applyAlignment="1">
      <alignment vertical="top"/>
    </xf>
    <xf numFmtId="0" fontId="2" fillId="4" borderId="6" xfId="4" applyFont="1" applyFill="1" applyBorder="1" applyAlignment="1">
      <alignment vertical="top"/>
    </xf>
    <xf numFmtId="1" fontId="3" fillId="4" borderId="7" xfId="4" applyNumberFormat="1" applyFont="1" applyFill="1" applyBorder="1" applyAlignment="1">
      <alignment vertical="top"/>
    </xf>
    <xf numFmtId="0" fontId="4" fillId="4" borderId="7" xfId="4" applyFont="1" applyFill="1" applyBorder="1" applyAlignment="1">
      <alignment vertical="top"/>
    </xf>
    <xf numFmtId="0" fontId="2" fillId="4" borderId="7" xfId="4" applyFont="1" applyFill="1" applyBorder="1" applyAlignment="1">
      <alignment vertical="top"/>
    </xf>
    <xf numFmtId="0" fontId="2" fillId="4" borderId="0" xfId="4" applyFont="1" applyFill="1" applyBorder="1" applyAlignment="1">
      <alignment vertical="top"/>
    </xf>
    <xf numFmtId="1" fontId="3" fillId="4" borderId="6" xfId="4" applyNumberFormat="1" applyFont="1" applyFill="1" applyBorder="1" applyAlignment="1">
      <alignment vertical="top"/>
    </xf>
    <xf numFmtId="0" fontId="4" fillId="4" borderId="8" xfId="4" applyFont="1" applyFill="1" applyBorder="1" applyAlignment="1">
      <alignment vertical="top"/>
    </xf>
    <xf numFmtId="1" fontId="3" fillId="4" borderId="7" xfId="0" applyNumberFormat="1" applyFont="1" applyFill="1" applyBorder="1"/>
    <xf numFmtId="0" fontId="4" fillId="4" borderId="9" xfId="0" applyFont="1" applyFill="1" applyBorder="1"/>
    <xf numFmtId="0" fontId="2" fillId="4" borderId="6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1" fontId="3" fillId="4" borderId="10" xfId="0" applyNumberFormat="1" applyFont="1" applyFill="1" applyBorder="1"/>
    <xf numFmtId="0" fontId="2" fillId="0" borderId="4" xfId="0" applyFont="1" applyBorder="1"/>
    <xf numFmtId="0" fontId="2" fillId="0" borderId="6" xfId="0" applyFont="1" applyBorder="1"/>
    <xf numFmtId="0" fontId="2" fillId="0" borderId="6" xfId="4" applyFont="1" applyBorder="1" applyAlignment="1">
      <alignment horizontal="center"/>
    </xf>
    <xf numFmtId="0" fontId="2" fillId="0" borderId="6" xfId="0" applyFont="1" applyBorder="1" applyAlignment="1">
      <alignment shrinkToFit="1"/>
    </xf>
    <xf numFmtId="4" fontId="2" fillId="0" borderId="6" xfId="4" applyNumberFormat="1" applyFont="1" applyBorder="1" applyAlignment="1">
      <alignment horizontal="center" shrinkToFit="1"/>
    </xf>
    <xf numFmtId="1" fontId="3" fillId="0" borderId="11" xfId="1" applyNumberFormat="1" applyFont="1" applyBorder="1" applyAlignment="1">
      <alignment horizontal="center" shrinkToFit="1"/>
    </xf>
    <xf numFmtId="1" fontId="3" fillId="0" borderId="12" xfId="1" applyNumberFormat="1" applyFont="1" applyBorder="1" applyAlignment="1">
      <alignment horizontal="center" shrinkToFit="1"/>
    </xf>
    <xf numFmtId="1" fontId="3" fillId="0" borderId="5" xfId="1" applyNumberFormat="1" applyFont="1" applyBorder="1" applyAlignment="1">
      <alignment horizontal="center" shrinkToFit="1"/>
    </xf>
    <xf numFmtId="1" fontId="3" fillId="0" borderId="7" xfId="1" applyNumberFormat="1" applyFont="1" applyBorder="1" applyAlignment="1">
      <alignment horizontal="center"/>
    </xf>
    <xf numFmtId="1" fontId="3" fillId="0" borderId="6" xfId="1" applyNumberFormat="1" applyFont="1" applyBorder="1" applyAlignment="1">
      <alignment horizontal="center"/>
    </xf>
    <xf numFmtId="1" fontId="3" fillId="0" borderId="4" xfId="1" applyNumberFormat="1" applyFont="1" applyBorder="1" applyAlignment="1">
      <alignment horizontal="center"/>
    </xf>
    <xf numFmtId="4" fontId="2" fillId="0" borderId="4" xfId="0" applyNumberFormat="1" applyFont="1" applyBorder="1"/>
    <xf numFmtId="4" fontId="2" fillId="0" borderId="6" xfId="0" applyNumberFormat="1" applyFont="1" applyBorder="1"/>
    <xf numFmtId="1" fontId="3" fillId="0" borderId="4" xfId="1" applyNumberFormat="1" applyFont="1" applyBorder="1" applyAlignment="1">
      <alignment horizontal="center" shrinkToFit="1"/>
    </xf>
    <xf numFmtId="1" fontId="3" fillId="0" borderId="1" xfId="1" applyNumberFormat="1" applyFont="1" applyBorder="1" applyAlignment="1">
      <alignment horizontal="center" shrinkToFit="1"/>
    </xf>
    <xf numFmtId="0" fontId="2" fillId="5" borderId="6" xfId="4" applyFont="1" applyFill="1" applyBorder="1" applyAlignment="1">
      <alignment horizontal="center"/>
    </xf>
    <xf numFmtId="0" fontId="2" fillId="5" borderId="6" xfId="0" applyFont="1" applyFill="1" applyBorder="1" applyAlignment="1">
      <alignment shrinkToFit="1"/>
    </xf>
    <xf numFmtId="1" fontId="3" fillId="5" borderId="6" xfId="1" applyNumberFormat="1" applyFont="1" applyFill="1" applyBorder="1" applyAlignment="1">
      <alignment horizontal="center" shrinkToFit="1"/>
    </xf>
    <xf numFmtId="1" fontId="3" fillId="5" borderId="6" xfId="4" applyNumberFormat="1" applyFont="1" applyFill="1" applyBorder="1" applyAlignment="1">
      <alignment horizontal="center" shrinkToFit="1"/>
    </xf>
    <xf numFmtId="1" fontId="3" fillId="5" borderId="4" xfId="1" applyNumberFormat="1" applyFont="1" applyFill="1" applyBorder="1" applyAlignment="1">
      <alignment horizontal="center" shrinkToFit="1"/>
    </xf>
    <xf numFmtId="1" fontId="3" fillId="5" borderId="1" xfId="1" applyNumberFormat="1" applyFont="1" applyFill="1" applyBorder="1" applyAlignment="1">
      <alignment horizontal="center" shrinkToFit="1"/>
    </xf>
    <xf numFmtId="1" fontId="3" fillId="5" borderId="7" xfId="1" applyNumberFormat="1" applyFont="1" applyFill="1" applyBorder="1" applyAlignment="1">
      <alignment horizontal="center"/>
    </xf>
    <xf numFmtId="1" fontId="3" fillId="5" borderId="10" xfId="1" applyNumberFormat="1" applyFont="1" applyFill="1" applyBorder="1" applyAlignment="1">
      <alignment horizontal="center"/>
    </xf>
    <xf numFmtId="0" fontId="2" fillId="5" borderId="0" xfId="0" applyFont="1" applyFill="1"/>
    <xf numFmtId="0" fontId="2" fillId="0" borderId="6" xfId="0" applyFont="1" applyBorder="1" applyAlignment="1">
      <alignment horizontal="left" shrinkToFit="1"/>
    </xf>
    <xf numFmtId="0" fontId="9" fillId="2" borderId="6" xfId="2" applyFont="1" applyBorder="1" applyAlignment="1">
      <alignment horizontal="center"/>
    </xf>
    <xf numFmtId="0" fontId="2" fillId="0" borderId="6" xfId="4" applyFont="1" applyBorder="1" applyAlignment="1">
      <alignment shrinkToFit="1"/>
    </xf>
    <xf numFmtId="1" fontId="3" fillId="5" borderId="6" xfId="3" applyNumberFormat="1" applyFont="1" applyFill="1" applyBorder="1" applyAlignment="1">
      <alignment horizontal="center" shrinkToFit="1"/>
    </xf>
    <xf numFmtId="1" fontId="2" fillId="0" borderId="6" xfId="4" applyNumberFormat="1" applyFont="1" applyBorder="1" applyAlignment="1">
      <alignment shrinkToFit="1"/>
    </xf>
    <xf numFmtId="1" fontId="11" fillId="0" borderId="6" xfId="1" applyNumberFormat="1" applyFont="1" applyBorder="1" applyAlignment="1">
      <alignment horizontal="center" shrinkToFit="1"/>
    </xf>
    <xf numFmtId="1" fontId="11" fillId="0" borderId="7" xfId="1" applyNumberFormat="1" applyFont="1" applyBorder="1" applyAlignment="1">
      <alignment horizontal="center"/>
    </xf>
    <xf numFmtId="1" fontId="3" fillId="0" borderId="13" xfId="1" applyNumberFormat="1" applyFont="1" applyBorder="1" applyAlignment="1">
      <alignment horizontal="center" shrinkToFit="1"/>
    </xf>
    <xf numFmtId="0" fontId="12" fillId="5" borderId="6" xfId="4" applyFont="1" applyFill="1" applyBorder="1" applyAlignment="1">
      <alignment horizontal="center"/>
    </xf>
    <xf numFmtId="0" fontId="12" fillId="5" borderId="6" xfId="0" applyFont="1" applyFill="1" applyBorder="1" applyAlignment="1">
      <alignment shrinkToFit="1"/>
    </xf>
    <xf numFmtId="0" fontId="3" fillId="5" borderId="0" xfId="0" applyFont="1" applyFill="1"/>
    <xf numFmtId="0" fontId="2" fillId="5" borderId="1" xfId="4" applyFont="1" applyFill="1" applyBorder="1" applyAlignment="1">
      <alignment horizontal="center"/>
    </xf>
    <xf numFmtId="0" fontId="2" fillId="0" borderId="1" xfId="0" applyFont="1" applyBorder="1" applyAlignment="1">
      <alignment shrinkToFit="1"/>
    </xf>
    <xf numFmtId="1" fontId="3" fillId="0" borderId="1" xfId="4" applyNumberFormat="1" applyFont="1" applyBorder="1" applyAlignment="1">
      <alignment horizontal="center" shrinkToFit="1"/>
    </xf>
    <xf numFmtId="1" fontId="3" fillId="5" borderId="14" xfId="1" applyNumberFormat="1" applyFont="1" applyFill="1" applyBorder="1" applyAlignment="1">
      <alignment horizontal="center"/>
    </xf>
    <xf numFmtId="4" fontId="3" fillId="0" borderId="6" xfId="4" applyNumberFormat="1" applyFont="1" applyBorder="1" applyAlignment="1">
      <alignment horizontal="center" shrinkToFit="1"/>
    </xf>
    <xf numFmtId="4" fontId="3" fillId="0" borderId="2" xfId="4" applyNumberFormat="1" applyFont="1" applyBorder="1" applyAlignment="1">
      <alignment horizontal="center" shrinkToFit="1"/>
    </xf>
    <xf numFmtId="0" fontId="2" fillId="4" borderId="15" xfId="4" applyFont="1" applyFill="1" applyBorder="1"/>
    <xf numFmtId="0" fontId="2" fillId="4" borderId="16" xfId="4" applyFont="1" applyFill="1" applyBorder="1"/>
    <xf numFmtId="1" fontId="3" fillId="4" borderId="16" xfId="1" applyNumberFormat="1" applyFont="1" applyFill="1" applyBorder="1"/>
    <xf numFmtId="0" fontId="4" fillId="4" borderId="16" xfId="4" applyFont="1" applyFill="1" applyBorder="1"/>
    <xf numFmtId="1" fontId="3" fillId="4" borderId="16" xfId="4" applyNumberFormat="1" applyFont="1" applyFill="1" applyBorder="1"/>
    <xf numFmtId="1" fontId="3" fillId="4" borderId="16" xfId="1" applyNumberFormat="1" applyFont="1" applyFill="1" applyBorder="1" applyAlignment="1">
      <alignment horizontal="center"/>
    </xf>
    <xf numFmtId="0" fontId="2" fillId="4" borderId="6" xfId="4" applyFont="1" applyFill="1" applyBorder="1"/>
    <xf numFmtId="4" fontId="4" fillId="4" borderId="16" xfId="4" applyNumberFormat="1" applyFont="1" applyFill="1" applyBorder="1"/>
    <xf numFmtId="4" fontId="2" fillId="4" borderId="6" xfId="4" applyNumberFormat="1" applyFont="1" applyFill="1" applyBorder="1"/>
    <xf numFmtId="4" fontId="11" fillId="0" borderId="6" xfId="4" applyNumberFormat="1" applyFont="1" applyBorder="1" applyAlignment="1">
      <alignment horizontal="center" shrinkToFit="1"/>
    </xf>
    <xf numFmtId="4" fontId="11" fillId="0" borderId="2" xfId="4" applyNumberFormat="1" applyFont="1" applyBorder="1" applyAlignment="1">
      <alignment horizontal="center" shrinkToFit="1"/>
    </xf>
    <xf numFmtId="1" fontId="3" fillId="0" borderId="10" xfId="1" applyNumberFormat="1" applyFont="1" applyBorder="1" applyAlignment="1">
      <alignment horizontal="center"/>
    </xf>
    <xf numFmtId="0" fontId="2" fillId="6" borderId="6" xfId="4" applyFont="1" applyFill="1" applyBorder="1" applyAlignment="1">
      <alignment horizontal="center"/>
    </xf>
    <xf numFmtId="0" fontId="2" fillId="6" borderId="6" xfId="0" applyFont="1" applyFill="1" applyBorder="1" applyAlignment="1">
      <alignment shrinkToFit="1"/>
    </xf>
    <xf numFmtId="1" fontId="3" fillId="6" borderId="6" xfId="1" applyNumberFormat="1" applyFont="1" applyFill="1" applyBorder="1" applyAlignment="1">
      <alignment horizontal="center" shrinkToFit="1"/>
    </xf>
    <xf numFmtId="1" fontId="3" fillId="6" borderId="4" xfId="1" applyNumberFormat="1" applyFont="1" applyFill="1" applyBorder="1" applyAlignment="1">
      <alignment horizontal="center" shrinkToFit="1"/>
    </xf>
    <xf numFmtId="0" fontId="2" fillId="6" borderId="0" xfId="0" applyFont="1" applyFill="1"/>
    <xf numFmtId="0" fontId="9" fillId="5" borderId="6" xfId="2" applyFont="1" applyFill="1" applyBorder="1" applyAlignment="1">
      <alignment horizontal="center"/>
    </xf>
    <xf numFmtId="0" fontId="2" fillId="0" borderId="1" xfId="0" applyFont="1" applyBorder="1" applyAlignment="1">
      <alignment horizontal="left" shrinkToFit="1"/>
    </xf>
    <xf numFmtId="1" fontId="11" fillId="0" borderId="14" xfId="1" applyNumberFormat="1" applyFont="1" applyBorder="1" applyAlignment="1">
      <alignment horizontal="center"/>
    </xf>
    <xf numFmtId="1" fontId="3" fillId="0" borderId="14" xfId="1" applyNumberFormat="1" applyFont="1" applyBorder="1" applyAlignment="1">
      <alignment horizontal="center"/>
    </xf>
    <xf numFmtId="1" fontId="3" fillId="0" borderId="17" xfId="1" applyNumberFormat="1" applyFont="1" applyBorder="1" applyAlignment="1">
      <alignment horizontal="center"/>
    </xf>
    <xf numFmtId="0" fontId="2" fillId="5" borderId="6" xfId="0" applyFont="1" applyFill="1" applyBorder="1" applyAlignment="1">
      <alignment horizontal="left" shrinkToFit="1"/>
    </xf>
    <xf numFmtId="0" fontId="2" fillId="4" borderId="2" xfId="4" applyFont="1" applyFill="1" applyBorder="1"/>
    <xf numFmtId="0" fontId="2" fillId="4" borderId="3" xfId="4" applyFont="1" applyFill="1" applyBorder="1"/>
    <xf numFmtId="1" fontId="3" fillId="4" borderId="3" xfId="1" applyNumberFormat="1" applyFont="1" applyFill="1" applyBorder="1"/>
    <xf numFmtId="0" fontId="4" fillId="4" borderId="3" xfId="4" applyFont="1" applyFill="1" applyBorder="1"/>
    <xf numFmtId="1" fontId="3" fillId="4" borderId="3" xfId="4" applyNumberFormat="1" applyFont="1" applyFill="1" applyBorder="1"/>
    <xf numFmtId="1" fontId="3" fillId="4" borderId="3" xfId="1" applyNumberFormat="1" applyFont="1" applyFill="1" applyBorder="1" applyAlignment="1">
      <alignment horizontal="center"/>
    </xf>
    <xf numFmtId="1" fontId="3" fillId="4" borderId="8" xfId="1" applyNumberFormat="1" applyFont="1" applyFill="1" applyBorder="1" applyAlignment="1">
      <alignment horizontal="center"/>
    </xf>
    <xf numFmtId="4" fontId="4" fillId="0" borderId="1" xfId="4" applyNumberFormat="1" applyFont="1" applyBorder="1" applyAlignment="1">
      <alignment horizontal="center" shrinkToFit="1"/>
    </xf>
    <xf numFmtId="4" fontId="2" fillId="0" borderId="1" xfId="4" applyNumberFormat="1" applyFont="1" applyBorder="1" applyAlignment="1">
      <alignment horizontal="center" shrinkToFit="1"/>
    </xf>
    <xf numFmtId="4" fontId="4" fillId="0" borderId="18" xfId="4" applyNumberFormat="1" applyFont="1" applyBorder="1" applyAlignment="1">
      <alignment horizontal="center" shrinkToFit="1"/>
    </xf>
    <xf numFmtId="4" fontId="2" fillId="0" borderId="13" xfId="0" applyNumberFormat="1" applyFont="1" applyBorder="1"/>
    <xf numFmtId="4" fontId="2" fillId="0" borderId="1" xfId="0" applyNumberFormat="1" applyFont="1" applyBorder="1"/>
    <xf numFmtId="1" fontId="3" fillId="4" borderId="19" xfId="1" applyNumberFormat="1" applyFont="1" applyFill="1" applyBorder="1" applyAlignment="1">
      <alignment horizontal="center"/>
    </xf>
    <xf numFmtId="1" fontId="3" fillId="4" borderId="20" xfId="1" applyNumberFormat="1" applyFont="1" applyFill="1" applyBorder="1" applyAlignment="1">
      <alignment horizontal="center"/>
    </xf>
    <xf numFmtId="0" fontId="2" fillId="4" borderId="5" xfId="4" applyFont="1" applyFill="1" applyBorder="1"/>
    <xf numFmtId="4" fontId="2" fillId="0" borderId="11" xfId="0" applyNumberFormat="1" applyFont="1" applyBorder="1"/>
    <xf numFmtId="4" fontId="2" fillId="0" borderId="5" xfId="0" applyNumberFormat="1" applyFont="1" applyBorder="1"/>
    <xf numFmtId="0" fontId="2" fillId="5" borderId="1" xfId="0" applyFont="1" applyFill="1" applyBorder="1" applyAlignment="1">
      <alignment shrinkToFit="1"/>
    </xf>
    <xf numFmtId="1" fontId="3" fillId="5" borderId="1" xfId="4" applyNumberFormat="1" applyFont="1" applyFill="1" applyBorder="1" applyAlignment="1">
      <alignment horizontal="center" shrinkToFit="1"/>
    </xf>
    <xf numFmtId="1" fontId="3" fillId="5" borderId="13" xfId="1" applyNumberFormat="1" applyFont="1" applyFill="1" applyBorder="1" applyAlignment="1">
      <alignment horizontal="center" shrinkToFit="1"/>
    </xf>
    <xf numFmtId="1" fontId="3" fillId="5" borderId="17" xfId="1" applyNumberFormat="1" applyFont="1" applyFill="1" applyBorder="1" applyAlignment="1">
      <alignment horizontal="center"/>
    </xf>
    <xf numFmtId="4" fontId="4" fillId="4" borderId="6" xfId="4" applyNumberFormat="1" applyFont="1" applyFill="1" applyBorder="1" applyAlignment="1">
      <alignment horizontal="center" shrinkToFit="1"/>
    </xf>
    <xf numFmtId="4" fontId="2" fillId="4" borderId="3" xfId="4" applyNumberFormat="1" applyFont="1" applyFill="1" applyBorder="1" applyAlignment="1">
      <alignment horizontal="center" shrinkToFit="1"/>
    </xf>
    <xf numFmtId="1" fontId="3" fillId="4" borderId="0" xfId="1" applyNumberFormat="1" applyFont="1" applyFill="1" applyAlignment="1">
      <alignment horizontal="center"/>
    </xf>
    <xf numFmtId="4" fontId="4" fillId="4" borderId="2" xfId="4" applyNumberFormat="1" applyFont="1" applyFill="1" applyBorder="1" applyAlignment="1">
      <alignment horizontal="center" shrinkToFit="1"/>
    </xf>
    <xf numFmtId="4" fontId="2" fillId="4" borderId="6" xfId="4" applyNumberFormat="1" applyFont="1" applyFill="1" applyBorder="1" applyAlignment="1">
      <alignment horizontal="center" shrinkToFit="1"/>
    </xf>
    <xf numFmtId="0" fontId="2" fillId="5" borderId="6" xfId="4" applyFont="1" applyFill="1" applyBorder="1" applyAlignment="1">
      <alignment shrinkToFit="1"/>
    </xf>
    <xf numFmtId="0" fontId="2" fillId="4" borderId="2" xfId="0" applyFont="1" applyFill="1" applyBorder="1"/>
    <xf numFmtId="0" fontId="2" fillId="4" borderId="3" xfId="0" applyFont="1" applyFill="1" applyBorder="1"/>
    <xf numFmtId="1" fontId="3" fillId="4" borderId="3" xfId="0" applyNumberFormat="1" applyFont="1" applyFill="1" applyBorder="1"/>
    <xf numFmtId="0" fontId="2" fillId="5" borderId="6" xfId="0" applyFont="1" applyFill="1" applyBorder="1" applyAlignment="1">
      <alignment horizontal="center"/>
    </xf>
    <xf numFmtId="1" fontId="3" fillId="5" borderId="3" xfId="1" applyNumberFormat="1" applyFont="1" applyFill="1" applyBorder="1" applyAlignment="1">
      <alignment horizontal="center"/>
    </xf>
    <xf numFmtId="0" fontId="2" fillId="0" borderId="1" xfId="4" applyFont="1" applyBorder="1" applyAlignment="1">
      <alignment shrinkToFit="1"/>
    </xf>
    <xf numFmtId="1" fontId="3" fillId="4" borderId="1" xfId="1" applyNumberFormat="1" applyFont="1" applyFill="1" applyBorder="1" applyAlignment="1">
      <alignment horizontal="center" shrinkToFit="1"/>
    </xf>
    <xf numFmtId="1" fontId="3" fillId="4" borderId="6" xfId="1" applyNumberFormat="1" applyFont="1" applyFill="1" applyBorder="1" applyAlignment="1">
      <alignment horizontal="center" shrinkToFit="1"/>
    </xf>
    <xf numFmtId="1" fontId="3" fillId="4" borderId="4" xfId="1" applyNumberFormat="1" applyFont="1" applyFill="1" applyBorder="1" applyAlignment="1">
      <alignment horizontal="center" shrinkToFit="1"/>
    </xf>
    <xf numFmtId="0" fontId="2" fillId="5" borderId="0" xfId="0" applyFont="1" applyFill="1" applyBorder="1"/>
    <xf numFmtId="0" fontId="2" fillId="4" borderId="15" xfId="0" applyFont="1" applyFill="1" applyBorder="1"/>
    <xf numFmtId="0" fontId="2" fillId="4" borderId="16" xfId="0" applyFont="1" applyFill="1" applyBorder="1"/>
    <xf numFmtId="0" fontId="4" fillId="4" borderId="16" xfId="0" applyFont="1" applyFill="1" applyBorder="1"/>
    <xf numFmtId="1" fontId="3" fillId="4" borderId="16" xfId="0" applyNumberFormat="1" applyFont="1" applyFill="1" applyBorder="1"/>
    <xf numFmtId="0" fontId="2" fillId="4" borderId="5" xfId="0" applyFont="1" applyFill="1" applyBorder="1"/>
    <xf numFmtId="0" fontId="13" fillId="0" borderId="21" xfId="0" applyFont="1" applyBorder="1"/>
    <xf numFmtId="0" fontId="2" fillId="5" borderId="1" xfId="4" applyFont="1" applyFill="1" applyBorder="1" applyAlignment="1">
      <alignment shrinkToFit="1"/>
    </xf>
    <xf numFmtId="1" fontId="3" fillId="4" borderId="13" xfId="1" applyNumberFormat="1" applyFont="1" applyFill="1" applyBorder="1" applyAlignment="1">
      <alignment horizontal="center" shrinkToFit="1"/>
    </xf>
    <xf numFmtId="0" fontId="4" fillId="4" borderId="3" xfId="0" applyFont="1" applyFill="1" applyBorder="1"/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" fontId="3" fillId="4" borderId="17" xfId="1" applyNumberFormat="1" applyFont="1" applyFill="1" applyBorder="1" applyAlignment="1">
      <alignment horizontal="center"/>
    </xf>
    <xf numFmtId="1" fontId="3" fillId="4" borderId="14" xfId="1" applyNumberFormat="1" applyFont="1" applyFill="1" applyBorder="1" applyAlignment="1">
      <alignment horizontal="center"/>
    </xf>
  </cellXfs>
  <cellStyles count="5">
    <cellStyle name="จุลภาค" xfId="1" builtinId="3"/>
    <cellStyle name="ดี" xfId="2" builtinId="26"/>
    <cellStyle name="ปกติ" xfId="0" builtinId="0"/>
    <cellStyle name="ปกติ 2" xfId="4"/>
    <cellStyle name="ส่วนที่ถูกเน้น6" xfId="3" builtinId="49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47"/>
  <sheetViews>
    <sheetView showGridLines="0" tabSelected="1" view="pageBreakPreview" topLeftCell="A2" zoomScale="150" zoomScaleNormal="150" zoomScaleSheetLayoutView="150" workbookViewId="0">
      <pane xSplit="6768" ySplit="1536" topLeftCell="V133" activePane="bottomLeft"/>
      <selection sqref="A1:XFD1048576"/>
      <selection pane="topRight" activeCell="AS3" sqref="AS3:AU3"/>
      <selection pane="bottomLeft" activeCell="B145" sqref="B145"/>
      <selection pane="bottomRight" activeCell="AH144" sqref="AH144"/>
    </sheetView>
  </sheetViews>
  <sheetFormatPr defaultColWidth="8.8984375" defaultRowHeight="15" x14ac:dyDescent="0.4"/>
  <cols>
    <col min="1" max="1" width="5" style="1" customWidth="1"/>
    <col min="2" max="2" width="29.5" style="1" customWidth="1"/>
    <col min="3" max="3" width="6.3984375" style="2" hidden="1" customWidth="1"/>
    <col min="4" max="4" width="4.69921875" style="3" customWidth="1"/>
    <col min="5" max="5" width="4.69921875" style="1" customWidth="1"/>
    <col min="6" max="6" width="4.69921875" style="4" hidden="1" customWidth="1"/>
    <col min="7" max="7" width="4.69921875" style="3" customWidth="1"/>
    <col min="8" max="8" width="4.69921875" style="1" customWidth="1"/>
    <col min="9" max="9" width="4.69921875" style="4" hidden="1" customWidth="1"/>
    <col min="10" max="10" width="4.69921875" style="3" customWidth="1"/>
    <col min="11" max="11" width="4.69921875" style="1" customWidth="1"/>
    <col min="12" max="12" width="4.69921875" style="4" hidden="1" customWidth="1"/>
    <col min="13" max="13" width="4.69921875" style="3" customWidth="1"/>
    <col min="14" max="14" width="4.69921875" style="1" customWidth="1"/>
    <col min="15" max="15" width="4.69921875" style="4" hidden="1" customWidth="1"/>
    <col min="16" max="16" width="4.69921875" style="3" customWidth="1"/>
    <col min="17" max="17" width="4.69921875" style="1" customWidth="1"/>
    <col min="18" max="18" width="4.69921875" style="4" hidden="1" customWidth="1"/>
    <col min="19" max="19" width="4.69921875" style="3" customWidth="1"/>
    <col min="20" max="20" width="4.69921875" style="6" customWidth="1"/>
    <col min="21" max="21" width="4.69921875" style="4" hidden="1" customWidth="1"/>
    <col min="22" max="22" width="4.69921875" style="3" customWidth="1"/>
    <col min="23" max="23" width="4.69921875" style="1" customWidth="1"/>
    <col min="24" max="24" width="4.69921875" style="4" hidden="1" customWidth="1"/>
    <col min="25" max="25" width="4.69921875" style="3" customWidth="1"/>
    <col min="26" max="26" width="4.69921875" style="1" customWidth="1"/>
    <col min="27" max="27" width="4.69921875" style="4" hidden="1" customWidth="1"/>
    <col min="28" max="28" width="4.69921875" style="3" customWidth="1"/>
    <col min="29" max="29" width="4.69921875" style="1" customWidth="1"/>
    <col min="30" max="30" width="4.69921875" style="4" hidden="1" customWidth="1"/>
    <col min="31" max="31" width="4.69921875" style="3" customWidth="1"/>
    <col min="32" max="32" width="4.69921875" style="1" customWidth="1"/>
    <col min="33" max="33" width="4.69921875" style="4" hidden="1" customWidth="1"/>
    <col min="34" max="34" width="4.69921875" style="3" customWidth="1"/>
    <col min="35" max="35" width="4.69921875" style="1" customWidth="1"/>
    <col min="36" max="36" width="4.69921875" style="4" hidden="1" customWidth="1"/>
    <col min="37" max="37" width="4.69921875" style="3" customWidth="1"/>
    <col min="38" max="38" width="4.69921875" style="6" customWidth="1"/>
    <col min="39" max="39" width="4.69921875" style="4" hidden="1" customWidth="1"/>
    <col min="40" max="40" width="4.69921875" style="3" customWidth="1"/>
    <col min="41" max="41" width="4.69921875" style="6" customWidth="1"/>
    <col min="42" max="42" width="4.69921875" style="4" hidden="1" customWidth="1"/>
    <col min="43" max="43" width="4.69921875" style="3" customWidth="1"/>
    <col min="44" max="44" width="4.69921875" style="1" customWidth="1"/>
    <col min="45" max="45" width="4.69921875" style="4" hidden="1" customWidth="1"/>
    <col min="46" max="46" width="4.69921875" style="3" customWidth="1"/>
    <col min="47" max="47" width="6" style="6" customWidth="1"/>
    <col min="48" max="48" width="9" style="4" hidden="1" customWidth="1"/>
    <col min="49" max="49" width="0" style="3" hidden="1" customWidth="1"/>
    <col min="50" max="50" width="0" style="6" hidden="1" customWidth="1"/>
    <col min="51" max="51" width="16.8984375" style="1" hidden="1" customWidth="1"/>
    <col min="52" max="52" width="19.3984375" style="1" hidden="1" customWidth="1"/>
    <col min="53" max="62" width="0" style="1" hidden="1" customWidth="1"/>
    <col min="63" max="16384" width="8.8984375" style="1"/>
  </cols>
  <sheetData>
    <row r="1" spans="1:52" ht="26.4" customHeight="1" x14ac:dyDescent="0.4">
      <c r="A1" s="1" t="s">
        <v>0</v>
      </c>
      <c r="P1" s="5"/>
      <c r="Q1" s="6"/>
      <c r="R1" s="7"/>
      <c r="S1" s="5"/>
      <c r="U1" s="7"/>
      <c r="V1" s="5"/>
      <c r="W1" s="6"/>
      <c r="X1" s="7"/>
      <c r="Y1" s="5"/>
      <c r="Z1" s="6"/>
      <c r="AA1" s="7"/>
      <c r="AB1" s="5"/>
      <c r="AC1" s="6"/>
      <c r="AD1" s="7"/>
      <c r="AE1" s="5"/>
      <c r="AF1" s="6"/>
      <c r="AG1" s="7"/>
      <c r="AH1" s="5"/>
      <c r="AI1" s="6"/>
      <c r="AJ1" s="7"/>
      <c r="AK1" s="5"/>
      <c r="AM1" s="7"/>
      <c r="AN1" s="5"/>
      <c r="AP1" s="7"/>
      <c r="AQ1" s="5"/>
      <c r="AR1" s="6"/>
      <c r="AS1" s="7"/>
      <c r="AT1" s="5"/>
      <c r="AV1" s="7"/>
      <c r="AW1" s="5"/>
      <c r="AY1" s="6"/>
    </row>
    <row r="2" spans="1:52" x14ac:dyDescent="0.4">
      <c r="P2" s="5"/>
      <c r="Q2" s="6"/>
      <c r="R2" s="7"/>
      <c r="S2" s="5"/>
      <c r="U2" s="7"/>
      <c r="V2" s="5"/>
      <c r="W2" s="6"/>
      <c r="X2" s="7"/>
      <c r="Y2" s="5"/>
      <c r="Z2" s="6"/>
      <c r="AA2" s="7"/>
      <c r="AB2" s="5"/>
      <c r="AC2" s="6"/>
      <c r="AD2" s="7"/>
      <c r="AE2" s="5"/>
      <c r="AF2" s="6"/>
      <c r="AG2" s="7"/>
      <c r="AH2" s="5"/>
      <c r="AI2" s="6"/>
      <c r="AJ2" s="7"/>
      <c r="AK2" s="5"/>
      <c r="AM2" s="7"/>
      <c r="AN2" s="5"/>
      <c r="AP2" s="7"/>
      <c r="AQ2" s="5"/>
      <c r="AR2" s="6"/>
      <c r="AS2" s="7"/>
      <c r="AT2" s="5"/>
      <c r="AU2" s="8"/>
      <c r="AV2" s="7"/>
      <c r="AW2" s="9"/>
      <c r="AY2" s="6"/>
    </row>
    <row r="3" spans="1:52" ht="20.399999999999999" customHeight="1" x14ac:dyDescent="0.4">
      <c r="A3" s="10" t="s">
        <v>1</v>
      </c>
      <c r="B3" s="11" t="s">
        <v>2</v>
      </c>
      <c r="C3" s="12" t="s">
        <v>3</v>
      </c>
      <c r="D3" s="13"/>
      <c r="E3" s="14"/>
      <c r="F3" s="12" t="s">
        <v>4</v>
      </c>
      <c r="G3" s="13"/>
      <c r="H3" s="14"/>
      <c r="I3" s="12" t="s">
        <v>5</v>
      </c>
      <c r="J3" s="13"/>
      <c r="K3" s="14"/>
      <c r="L3" s="15" t="s">
        <v>6</v>
      </c>
      <c r="M3" s="16"/>
      <c r="N3" s="17"/>
      <c r="O3" s="15" t="s">
        <v>7</v>
      </c>
      <c r="P3" s="16"/>
      <c r="Q3" s="17"/>
      <c r="R3" s="15" t="s">
        <v>8</v>
      </c>
      <c r="S3" s="16"/>
      <c r="T3" s="17"/>
      <c r="U3" s="15" t="s">
        <v>9</v>
      </c>
      <c r="V3" s="16"/>
      <c r="W3" s="17"/>
      <c r="X3" s="15" t="s">
        <v>10</v>
      </c>
      <c r="Y3" s="16"/>
      <c r="Z3" s="17"/>
      <c r="AA3" s="15" t="s">
        <v>11</v>
      </c>
      <c r="AB3" s="16"/>
      <c r="AC3" s="17"/>
      <c r="AD3" s="15" t="s">
        <v>12</v>
      </c>
      <c r="AE3" s="16"/>
      <c r="AF3" s="17"/>
      <c r="AG3" s="15" t="s">
        <v>13</v>
      </c>
      <c r="AH3" s="16"/>
      <c r="AI3" s="17"/>
      <c r="AJ3" s="15" t="s">
        <v>14</v>
      </c>
      <c r="AK3" s="16"/>
      <c r="AL3" s="17"/>
      <c r="AM3" s="15" t="s">
        <v>15</v>
      </c>
      <c r="AN3" s="16"/>
      <c r="AO3" s="17"/>
      <c r="AP3" s="15" t="s">
        <v>16</v>
      </c>
      <c r="AQ3" s="16"/>
      <c r="AR3" s="17"/>
      <c r="AS3" s="15" t="s">
        <v>17</v>
      </c>
      <c r="AT3" s="16"/>
      <c r="AU3" s="17"/>
      <c r="AV3" s="15" t="s">
        <v>18</v>
      </c>
      <c r="AW3" s="16"/>
      <c r="AX3" s="17"/>
    </row>
    <row r="4" spans="1:52" x14ac:dyDescent="0.4">
      <c r="A4" s="18"/>
      <c r="B4" s="19"/>
      <c r="C4" s="20" t="s">
        <v>19</v>
      </c>
      <c r="D4" s="21" t="s">
        <v>20</v>
      </c>
      <c r="E4" s="22" t="s">
        <v>21</v>
      </c>
      <c r="F4" s="23" t="s">
        <v>19</v>
      </c>
      <c r="G4" s="21" t="s">
        <v>20</v>
      </c>
      <c r="H4" s="22" t="s">
        <v>21</v>
      </c>
      <c r="I4" s="23" t="s">
        <v>19</v>
      </c>
      <c r="J4" s="21" t="s">
        <v>20</v>
      </c>
      <c r="K4" s="22" t="s">
        <v>21</v>
      </c>
      <c r="L4" s="23" t="s">
        <v>19</v>
      </c>
      <c r="M4" s="21" t="s">
        <v>20</v>
      </c>
      <c r="N4" s="22" t="s">
        <v>21</v>
      </c>
      <c r="O4" s="23" t="s">
        <v>19</v>
      </c>
      <c r="P4" s="21" t="s">
        <v>20</v>
      </c>
      <c r="Q4" s="22" t="s">
        <v>21</v>
      </c>
      <c r="R4" s="23" t="s">
        <v>19</v>
      </c>
      <c r="S4" s="24" t="s">
        <v>20</v>
      </c>
      <c r="T4" s="22" t="s">
        <v>21</v>
      </c>
      <c r="U4" s="25" t="s">
        <v>19</v>
      </c>
      <c r="V4" s="21" t="s">
        <v>20</v>
      </c>
      <c r="W4" s="22" t="s">
        <v>21</v>
      </c>
      <c r="X4" s="23" t="s">
        <v>19</v>
      </c>
      <c r="Y4" s="21" t="s">
        <v>20</v>
      </c>
      <c r="Z4" s="22" t="s">
        <v>21</v>
      </c>
      <c r="AA4" s="23" t="s">
        <v>19</v>
      </c>
      <c r="AB4" s="21" t="s">
        <v>20</v>
      </c>
      <c r="AC4" s="22" t="s">
        <v>21</v>
      </c>
      <c r="AD4" s="23" t="s">
        <v>19</v>
      </c>
      <c r="AE4" s="21" t="s">
        <v>20</v>
      </c>
      <c r="AF4" s="22" t="s">
        <v>21</v>
      </c>
      <c r="AG4" s="23" t="s">
        <v>19</v>
      </c>
      <c r="AH4" s="21" t="s">
        <v>20</v>
      </c>
      <c r="AI4" s="22" t="s">
        <v>21</v>
      </c>
      <c r="AJ4" s="23" t="s">
        <v>19</v>
      </c>
      <c r="AK4" s="24" t="s">
        <v>20</v>
      </c>
      <c r="AL4" s="22" t="s">
        <v>21</v>
      </c>
      <c r="AM4" s="25" t="s">
        <v>19</v>
      </c>
      <c r="AN4" s="24" t="s">
        <v>20</v>
      </c>
      <c r="AO4" s="22" t="s">
        <v>21</v>
      </c>
      <c r="AP4" s="25" t="s">
        <v>19</v>
      </c>
      <c r="AQ4" s="21" t="s">
        <v>20</v>
      </c>
      <c r="AR4" s="22" t="s">
        <v>21</v>
      </c>
      <c r="AS4" s="23" t="s">
        <v>19</v>
      </c>
      <c r="AT4" s="24" t="s">
        <v>20</v>
      </c>
      <c r="AU4" s="22" t="s">
        <v>21</v>
      </c>
      <c r="AV4" s="25" t="s">
        <v>19</v>
      </c>
      <c r="AW4" s="24" t="s">
        <v>20</v>
      </c>
      <c r="AX4" s="22" t="s">
        <v>21</v>
      </c>
      <c r="AY4" s="26" t="s">
        <v>20</v>
      </c>
      <c r="AZ4" s="22" t="s">
        <v>21</v>
      </c>
    </row>
    <row r="5" spans="1:52" ht="23.4" customHeight="1" x14ac:dyDescent="0.4">
      <c r="A5" s="27" t="s">
        <v>22</v>
      </c>
      <c r="B5" s="28"/>
      <c r="C5" s="29"/>
      <c r="D5" s="30"/>
      <c r="E5" s="28"/>
      <c r="F5" s="31"/>
      <c r="G5" s="30"/>
      <c r="H5" s="28"/>
      <c r="I5" s="31"/>
      <c r="J5" s="30"/>
      <c r="K5" s="28"/>
      <c r="L5" s="31"/>
      <c r="M5" s="30"/>
      <c r="N5" s="28"/>
      <c r="O5" s="31"/>
      <c r="P5" s="30"/>
      <c r="Q5" s="28"/>
      <c r="R5" s="31"/>
      <c r="S5" s="30"/>
      <c r="T5" s="32"/>
      <c r="U5" s="33"/>
      <c r="V5" s="34"/>
      <c r="W5" s="35"/>
      <c r="X5" s="33"/>
      <c r="Y5" s="34"/>
      <c r="Z5" s="35"/>
      <c r="AA5" s="33"/>
      <c r="AB5" s="34"/>
      <c r="AC5" s="35"/>
      <c r="AD5" s="33"/>
      <c r="AE5" s="34"/>
      <c r="AF5" s="35"/>
      <c r="AG5" s="33"/>
      <c r="AH5" s="34"/>
      <c r="AI5" s="36"/>
      <c r="AJ5" s="37"/>
      <c r="AK5" s="38"/>
      <c r="AL5" s="32"/>
      <c r="AM5" s="39"/>
      <c r="AN5" s="40"/>
      <c r="AO5" s="41"/>
      <c r="AP5" s="39"/>
      <c r="AQ5" s="42"/>
      <c r="AR5" s="43"/>
      <c r="AS5" s="44"/>
      <c r="AT5" s="40"/>
      <c r="AU5" s="41"/>
      <c r="AV5" s="39"/>
      <c r="AW5" s="40"/>
      <c r="AX5" s="41"/>
      <c r="AY5" s="45"/>
      <c r="AZ5" s="46"/>
    </row>
    <row r="6" spans="1:52" x14ac:dyDescent="0.4">
      <c r="A6" s="47">
        <v>1</v>
      </c>
      <c r="B6" s="48" t="s">
        <v>23</v>
      </c>
      <c r="C6" s="20">
        <v>7960</v>
      </c>
      <c r="D6" s="21">
        <f>F6-C6</f>
        <v>119</v>
      </c>
      <c r="E6" s="49">
        <f>D6*8</f>
        <v>952</v>
      </c>
      <c r="F6" s="23">
        <v>8079</v>
      </c>
      <c r="G6" s="21">
        <f>I6-F6</f>
        <v>98</v>
      </c>
      <c r="H6" s="49">
        <f>G6*8</f>
        <v>784</v>
      </c>
      <c r="I6" s="20">
        <v>8177</v>
      </c>
      <c r="J6" s="21">
        <f>L6-I6</f>
        <v>112</v>
      </c>
      <c r="K6" s="49">
        <f>J6*8</f>
        <v>896</v>
      </c>
      <c r="L6" s="20">
        <v>8289</v>
      </c>
      <c r="M6" s="21">
        <f>O6-L6</f>
        <v>144</v>
      </c>
      <c r="N6" s="49">
        <f>M6*8</f>
        <v>1152</v>
      </c>
      <c r="O6" s="20">
        <v>8433</v>
      </c>
      <c r="P6" s="21">
        <f>R6-O6</f>
        <v>98</v>
      </c>
      <c r="Q6" s="49">
        <f>P6*8</f>
        <v>784</v>
      </c>
      <c r="R6" s="20">
        <v>8531</v>
      </c>
      <c r="S6" s="24">
        <f>U6-R6</f>
        <v>78</v>
      </c>
      <c r="T6" s="49">
        <f>S6*8</f>
        <v>624</v>
      </c>
      <c r="U6" s="50">
        <v>8609</v>
      </c>
      <c r="V6" s="21">
        <f>X6-U6</f>
        <v>82</v>
      </c>
      <c r="W6" s="49">
        <f>V6*8</f>
        <v>656</v>
      </c>
      <c r="X6" s="51">
        <v>8691</v>
      </c>
      <c r="Y6" s="21">
        <f>AA6-X6</f>
        <v>189</v>
      </c>
      <c r="Z6" s="49">
        <f>Y6*8</f>
        <v>1512</v>
      </c>
      <c r="AA6" s="52">
        <v>8880</v>
      </c>
      <c r="AB6" s="21">
        <f>AD6-AA6</f>
        <v>47</v>
      </c>
      <c r="AC6" s="49">
        <f>AB6*8</f>
        <v>376</v>
      </c>
      <c r="AD6" s="52">
        <v>8927</v>
      </c>
      <c r="AE6" s="21">
        <f>AG6-AD6</f>
        <v>89</v>
      </c>
      <c r="AF6" s="49">
        <f>AE6*8</f>
        <v>712</v>
      </c>
      <c r="AG6" s="52">
        <v>9016</v>
      </c>
      <c r="AH6" s="21">
        <f>AJ6-AG6</f>
        <v>103</v>
      </c>
      <c r="AI6" s="49">
        <f>AH6*8</f>
        <v>824</v>
      </c>
      <c r="AJ6" s="20">
        <v>9119</v>
      </c>
      <c r="AK6" s="24">
        <f>AM6-AJ6</f>
        <v>91</v>
      </c>
      <c r="AL6" s="49">
        <f>AK6*8</f>
        <v>728</v>
      </c>
      <c r="AM6" s="53">
        <v>9210</v>
      </c>
      <c r="AN6" s="24">
        <f>AP6-AM6</f>
        <v>129</v>
      </c>
      <c r="AO6" s="49">
        <f>AN6*8</f>
        <v>1032</v>
      </c>
      <c r="AP6" s="53">
        <v>9339</v>
      </c>
      <c r="AQ6" s="21">
        <f>AS6-AP6</f>
        <v>135</v>
      </c>
      <c r="AR6" s="49">
        <f>AQ6*8</f>
        <v>1080</v>
      </c>
      <c r="AS6" s="54">
        <v>9474</v>
      </c>
      <c r="AT6" s="24">
        <f>AS6-AP6</f>
        <v>135</v>
      </c>
      <c r="AU6" s="49">
        <v>1080</v>
      </c>
      <c r="AV6" s="55">
        <v>9626</v>
      </c>
      <c r="AW6" s="24">
        <f>AV6-AS6</f>
        <v>152</v>
      </c>
      <c r="AX6" s="49">
        <v>1080</v>
      </c>
      <c r="AY6" s="56">
        <f>M6+P6+S6+V6+Y6+AB6+AE6+AH6+AK6+AN6+AQ6+AT6</f>
        <v>1320</v>
      </c>
      <c r="AZ6" s="57">
        <f>N6+Q6+T6+W6+Z6+AC6+AF6+AI6+AL6+AO6+AR6+AU6</f>
        <v>10560</v>
      </c>
    </row>
    <row r="7" spans="1:52" x14ac:dyDescent="0.4">
      <c r="A7" s="47">
        <v>2</v>
      </c>
      <c r="B7" s="48" t="s">
        <v>24</v>
      </c>
      <c r="C7" s="20">
        <v>17395</v>
      </c>
      <c r="D7" s="21">
        <f t="shared" ref="D7:D49" si="0">F7-C7</f>
        <v>166</v>
      </c>
      <c r="E7" s="49">
        <f t="shared" ref="E7:E84" si="1">D7*8</f>
        <v>1328</v>
      </c>
      <c r="F7" s="23">
        <v>17561</v>
      </c>
      <c r="G7" s="21">
        <f t="shared" ref="G7:G49" si="2">I7-F7</f>
        <v>182</v>
      </c>
      <c r="H7" s="49">
        <f t="shared" ref="H7:H68" si="3">G7*8</f>
        <v>1456</v>
      </c>
      <c r="I7" s="20">
        <v>17743</v>
      </c>
      <c r="J7" s="21">
        <f t="shared" ref="J7:J49" si="4">L7-I7</f>
        <v>244</v>
      </c>
      <c r="K7" s="49">
        <f t="shared" ref="K7:K68" si="5">J7*8</f>
        <v>1952</v>
      </c>
      <c r="L7" s="20">
        <v>17987</v>
      </c>
      <c r="M7" s="21">
        <f t="shared" ref="M7:M49" si="6">O7-L7</f>
        <v>402</v>
      </c>
      <c r="N7" s="49">
        <f t="shared" ref="N7:N68" si="7">M7*8</f>
        <v>3216</v>
      </c>
      <c r="O7" s="20">
        <v>18389</v>
      </c>
      <c r="P7" s="21">
        <f t="shared" ref="P7:P49" si="8">R7-O7</f>
        <v>171</v>
      </c>
      <c r="Q7" s="49">
        <f t="shared" ref="Q7:Q68" si="9">P7*8</f>
        <v>1368</v>
      </c>
      <c r="R7" s="20">
        <v>18560</v>
      </c>
      <c r="S7" s="24">
        <f t="shared" ref="S7:S49" si="10">U7-R7</f>
        <v>247</v>
      </c>
      <c r="T7" s="49">
        <f t="shared" ref="T7:T68" si="11">S7*8</f>
        <v>1976</v>
      </c>
      <c r="U7" s="58">
        <v>18807</v>
      </c>
      <c r="V7" s="21">
        <f t="shared" ref="V7:V49" si="12">X7-U7</f>
        <v>178</v>
      </c>
      <c r="W7" s="49">
        <f t="shared" ref="W7:W68" si="13">V7*8</f>
        <v>1424</v>
      </c>
      <c r="X7" s="59">
        <v>18985</v>
      </c>
      <c r="Y7" s="21">
        <f t="shared" ref="Y7:Y49" si="14">AA7-X7</f>
        <v>247</v>
      </c>
      <c r="Z7" s="49">
        <f t="shared" ref="Z7:Z68" si="15">Y7*8</f>
        <v>1976</v>
      </c>
      <c r="AA7" s="20">
        <v>19232</v>
      </c>
      <c r="AB7" s="21">
        <f t="shared" ref="AB7:AB49" si="16">AD7-AA7</f>
        <v>82</v>
      </c>
      <c r="AC7" s="49">
        <f t="shared" ref="AC7:AC68" si="17">AB7*8</f>
        <v>656</v>
      </c>
      <c r="AD7" s="20">
        <v>19314</v>
      </c>
      <c r="AE7" s="21">
        <f t="shared" ref="AE7:AE49" si="18">AG7-AD7</f>
        <v>60</v>
      </c>
      <c r="AF7" s="49">
        <f t="shared" ref="AF7:AF68" si="19">AE7*8</f>
        <v>480</v>
      </c>
      <c r="AG7" s="20">
        <v>19374</v>
      </c>
      <c r="AH7" s="21">
        <f t="shared" ref="AH7:AH49" si="20">AJ7-AG7</f>
        <v>196</v>
      </c>
      <c r="AI7" s="49">
        <f t="shared" ref="AI7:AI68" si="21">AH7*8</f>
        <v>1568</v>
      </c>
      <c r="AJ7" s="20">
        <v>19570</v>
      </c>
      <c r="AK7" s="24">
        <f t="shared" ref="AK7:AK49" si="22">AM7-AJ7</f>
        <v>150</v>
      </c>
      <c r="AL7" s="49">
        <f t="shared" ref="AL7:AL68" si="23">AK7*8</f>
        <v>1200</v>
      </c>
      <c r="AM7" s="53">
        <v>19720</v>
      </c>
      <c r="AN7" s="24">
        <f t="shared" ref="AN7:AN49" si="24">AP7-AM7</f>
        <v>277</v>
      </c>
      <c r="AO7" s="49">
        <f t="shared" ref="AO7:AO68" si="25">AN7*8</f>
        <v>2216</v>
      </c>
      <c r="AP7" s="53">
        <v>19997</v>
      </c>
      <c r="AQ7" s="21">
        <f t="shared" ref="AQ7:AQ49" si="26">AS7-AP7</f>
        <v>432</v>
      </c>
      <c r="AR7" s="49">
        <f t="shared" ref="AR7:AR68" si="27">AQ7*8</f>
        <v>3456</v>
      </c>
      <c r="AS7" s="54">
        <v>20429</v>
      </c>
      <c r="AT7" s="24">
        <f t="shared" ref="AT7:AT35" si="28">AS7-AP7</f>
        <v>432</v>
      </c>
      <c r="AU7" s="49">
        <v>3456</v>
      </c>
      <c r="AV7" s="55">
        <v>20429</v>
      </c>
      <c r="AW7" s="24">
        <f t="shared" ref="AW7:AW36" si="29">AV7-AS7</f>
        <v>0</v>
      </c>
      <c r="AX7" s="49">
        <v>3456</v>
      </c>
      <c r="AY7" s="56">
        <f t="shared" ref="AY7:AZ36" si="30">M7+P7+S7+V7+Y7+AB7+AE7+AH7+AK7+AN7+AQ7+AT7</f>
        <v>2874</v>
      </c>
      <c r="AZ7" s="57">
        <f t="shared" si="30"/>
        <v>22992</v>
      </c>
    </row>
    <row r="8" spans="1:52" s="68" customFormat="1" x14ac:dyDescent="0.4">
      <c r="A8" s="60">
        <v>3</v>
      </c>
      <c r="B8" s="61" t="s">
        <v>25</v>
      </c>
      <c r="C8" s="62">
        <v>2562</v>
      </c>
      <c r="D8" s="21">
        <f t="shared" si="0"/>
        <v>2</v>
      </c>
      <c r="E8" s="49">
        <f t="shared" si="1"/>
        <v>16</v>
      </c>
      <c r="F8" s="63">
        <v>2564</v>
      </c>
      <c r="G8" s="21">
        <f t="shared" si="2"/>
        <v>2</v>
      </c>
      <c r="H8" s="49">
        <f t="shared" si="3"/>
        <v>16</v>
      </c>
      <c r="I8" s="62">
        <v>2566</v>
      </c>
      <c r="J8" s="21">
        <f t="shared" si="4"/>
        <v>3</v>
      </c>
      <c r="K8" s="49">
        <f t="shared" si="5"/>
        <v>24</v>
      </c>
      <c r="L8" s="62">
        <v>2569</v>
      </c>
      <c r="M8" s="21">
        <f t="shared" si="6"/>
        <v>3</v>
      </c>
      <c r="N8" s="49">
        <f t="shared" si="7"/>
        <v>24</v>
      </c>
      <c r="O8" s="62">
        <v>2572</v>
      </c>
      <c r="P8" s="21">
        <f t="shared" si="8"/>
        <v>3</v>
      </c>
      <c r="Q8" s="49">
        <f t="shared" si="9"/>
        <v>24</v>
      </c>
      <c r="R8" s="62">
        <v>2575</v>
      </c>
      <c r="S8" s="24">
        <f t="shared" si="10"/>
        <v>1</v>
      </c>
      <c r="T8" s="49">
        <f t="shared" si="11"/>
        <v>8</v>
      </c>
      <c r="U8" s="64">
        <v>2576</v>
      </c>
      <c r="V8" s="21">
        <f t="shared" si="12"/>
        <v>2</v>
      </c>
      <c r="W8" s="49">
        <f t="shared" si="13"/>
        <v>16</v>
      </c>
      <c r="X8" s="65">
        <v>2578</v>
      </c>
      <c r="Y8" s="21">
        <f t="shared" si="14"/>
        <v>3</v>
      </c>
      <c r="Z8" s="49">
        <f t="shared" si="15"/>
        <v>24</v>
      </c>
      <c r="AA8" s="62">
        <v>2581</v>
      </c>
      <c r="AB8" s="21">
        <f t="shared" si="16"/>
        <v>3</v>
      </c>
      <c r="AC8" s="49">
        <f t="shared" si="17"/>
        <v>24</v>
      </c>
      <c r="AD8" s="62">
        <v>2584</v>
      </c>
      <c r="AE8" s="21">
        <f t="shared" si="18"/>
        <v>3</v>
      </c>
      <c r="AF8" s="49">
        <f t="shared" si="19"/>
        <v>24</v>
      </c>
      <c r="AG8" s="62">
        <v>2587</v>
      </c>
      <c r="AH8" s="21">
        <f t="shared" si="20"/>
        <v>4</v>
      </c>
      <c r="AI8" s="49">
        <f t="shared" si="21"/>
        <v>32</v>
      </c>
      <c r="AJ8" s="62">
        <v>2591</v>
      </c>
      <c r="AK8" s="24">
        <f t="shared" si="22"/>
        <v>3</v>
      </c>
      <c r="AL8" s="49">
        <f t="shared" si="23"/>
        <v>24</v>
      </c>
      <c r="AM8" s="66">
        <v>2594</v>
      </c>
      <c r="AN8" s="24">
        <f t="shared" si="24"/>
        <v>5</v>
      </c>
      <c r="AO8" s="49">
        <f t="shared" si="25"/>
        <v>40</v>
      </c>
      <c r="AP8" s="66">
        <v>2599</v>
      </c>
      <c r="AQ8" s="21">
        <f t="shared" si="26"/>
        <v>28</v>
      </c>
      <c r="AR8" s="49">
        <f t="shared" si="27"/>
        <v>224</v>
      </c>
      <c r="AS8" s="67">
        <v>2627</v>
      </c>
      <c r="AT8" s="24">
        <f t="shared" si="28"/>
        <v>28</v>
      </c>
      <c r="AU8" s="49">
        <f t="shared" ref="AU8:AU68" si="31">AT8*8</f>
        <v>224</v>
      </c>
      <c r="AV8" s="66">
        <v>2627</v>
      </c>
      <c r="AW8" s="24">
        <f t="shared" si="29"/>
        <v>0</v>
      </c>
      <c r="AX8" s="49">
        <f t="shared" ref="AX8:AX35" si="32">AW8*8</f>
        <v>0</v>
      </c>
      <c r="AY8" s="56">
        <f t="shared" si="30"/>
        <v>86</v>
      </c>
      <c r="AZ8" s="57">
        <f t="shared" si="30"/>
        <v>688</v>
      </c>
    </row>
    <row r="9" spans="1:52" x14ac:dyDescent="0.4">
      <c r="A9" s="47">
        <v>4</v>
      </c>
      <c r="B9" s="69" t="s">
        <v>26</v>
      </c>
      <c r="C9" s="20">
        <v>6821</v>
      </c>
      <c r="D9" s="21">
        <f t="shared" si="0"/>
        <v>0</v>
      </c>
      <c r="E9" s="49">
        <f t="shared" si="1"/>
        <v>0</v>
      </c>
      <c r="F9" s="23">
        <v>6821</v>
      </c>
      <c r="G9" s="21">
        <f t="shared" si="2"/>
        <v>24</v>
      </c>
      <c r="H9" s="49">
        <f t="shared" si="3"/>
        <v>192</v>
      </c>
      <c r="I9" s="20">
        <v>6845</v>
      </c>
      <c r="J9" s="21">
        <f t="shared" si="4"/>
        <v>26</v>
      </c>
      <c r="K9" s="49">
        <f t="shared" si="5"/>
        <v>208</v>
      </c>
      <c r="L9" s="20">
        <v>6871</v>
      </c>
      <c r="M9" s="21">
        <f t="shared" si="6"/>
        <v>52</v>
      </c>
      <c r="N9" s="49">
        <f t="shared" si="7"/>
        <v>416</v>
      </c>
      <c r="O9" s="20">
        <v>6923</v>
      </c>
      <c r="P9" s="21">
        <f t="shared" si="8"/>
        <v>65</v>
      </c>
      <c r="Q9" s="49">
        <f t="shared" si="9"/>
        <v>520</v>
      </c>
      <c r="R9" s="20">
        <v>6988</v>
      </c>
      <c r="S9" s="24">
        <f t="shared" si="10"/>
        <v>41</v>
      </c>
      <c r="T9" s="49">
        <f t="shared" si="11"/>
        <v>328</v>
      </c>
      <c r="U9" s="58">
        <v>7029</v>
      </c>
      <c r="V9" s="21">
        <f t="shared" si="12"/>
        <v>51</v>
      </c>
      <c r="W9" s="49">
        <f t="shared" si="13"/>
        <v>408</v>
      </c>
      <c r="X9" s="59">
        <v>7080</v>
      </c>
      <c r="Y9" s="21">
        <f t="shared" si="14"/>
        <v>90</v>
      </c>
      <c r="Z9" s="49">
        <f t="shared" si="15"/>
        <v>720</v>
      </c>
      <c r="AA9" s="20">
        <v>7170</v>
      </c>
      <c r="AB9" s="21">
        <f t="shared" si="16"/>
        <v>33</v>
      </c>
      <c r="AC9" s="49">
        <f t="shared" si="17"/>
        <v>264</v>
      </c>
      <c r="AD9" s="20">
        <v>7203</v>
      </c>
      <c r="AE9" s="21">
        <f t="shared" si="18"/>
        <v>50</v>
      </c>
      <c r="AF9" s="49">
        <f t="shared" si="19"/>
        <v>400</v>
      </c>
      <c r="AG9" s="20">
        <v>7253</v>
      </c>
      <c r="AH9" s="21">
        <f t="shared" si="20"/>
        <v>52</v>
      </c>
      <c r="AI9" s="49">
        <f t="shared" si="21"/>
        <v>416</v>
      </c>
      <c r="AJ9" s="20">
        <v>7305</v>
      </c>
      <c r="AK9" s="24">
        <f t="shared" si="22"/>
        <v>46</v>
      </c>
      <c r="AL9" s="49">
        <f t="shared" si="23"/>
        <v>368</v>
      </c>
      <c r="AM9" s="53">
        <v>7351</v>
      </c>
      <c r="AN9" s="24">
        <f t="shared" si="24"/>
        <v>53</v>
      </c>
      <c r="AO9" s="49">
        <f t="shared" si="25"/>
        <v>424</v>
      </c>
      <c r="AP9" s="53">
        <v>7404</v>
      </c>
      <c r="AQ9" s="21">
        <f t="shared" si="26"/>
        <v>33</v>
      </c>
      <c r="AR9" s="49">
        <f t="shared" si="27"/>
        <v>264</v>
      </c>
      <c r="AS9" s="54">
        <v>7437</v>
      </c>
      <c r="AT9" s="24">
        <f t="shared" si="28"/>
        <v>33</v>
      </c>
      <c r="AU9" s="49">
        <f t="shared" si="31"/>
        <v>264</v>
      </c>
      <c r="AV9" s="55">
        <v>7437</v>
      </c>
      <c r="AW9" s="24">
        <f t="shared" si="29"/>
        <v>0</v>
      </c>
      <c r="AX9" s="49">
        <f t="shared" si="32"/>
        <v>0</v>
      </c>
      <c r="AY9" s="56">
        <f t="shared" si="30"/>
        <v>599</v>
      </c>
      <c r="AZ9" s="57">
        <f t="shared" si="30"/>
        <v>4792</v>
      </c>
    </row>
    <row r="10" spans="1:52" x14ac:dyDescent="0.4">
      <c r="A10" s="70">
        <v>5</v>
      </c>
      <c r="B10" s="71" t="s">
        <v>27</v>
      </c>
      <c r="C10" s="20">
        <v>92280</v>
      </c>
      <c r="D10" s="21">
        <f t="shared" si="0"/>
        <v>1213</v>
      </c>
      <c r="E10" s="49">
        <f t="shared" si="1"/>
        <v>9704</v>
      </c>
      <c r="F10" s="23">
        <v>93493</v>
      </c>
      <c r="G10" s="21">
        <f t="shared" si="2"/>
        <v>1244</v>
      </c>
      <c r="H10" s="49">
        <f t="shared" si="3"/>
        <v>9952</v>
      </c>
      <c r="I10" s="20">
        <v>94737</v>
      </c>
      <c r="J10" s="21">
        <f t="shared" si="4"/>
        <v>1322</v>
      </c>
      <c r="K10" s="49">
        <f t="shared" si="5"/>
        <v>10576</v>
      </c>
      <c r="L10" s="20">
        <v>96059</v>
      </c>
      <c r="M10" s="21">
        <f t="shared" si="6"/>
        <v>1745</v>
      </c>
      <c r="N10" s="49">
        <f t="shared" si="7"/>
        <v>13960</v>
      </c>
      <c r="O10" s="72">
        <v>97804</v>
      </c>
      <c r="P10" s="21">
        <f t="shared" si="8"/>
        <v>1335</v>
      </c>
      <c r="Q10" s="49">
        <f t="shared" si="9"/>
        <v>10680</v>
      </c>
      <c r="R10" s="20">
        <v>99139</v>
      </c>
      <c r="S10" s="24">
        <f t="shared" si="10"/>
        <v>1633</v>
      </c>
      <c r="T10" s="49">
        <f t="shared" si="11"/>
        <v>13064</v>
      </c>
      <c r="U10" s="58">
        <v>100772</v>
      </c>
      <c r="V10" s="21">
        <f t="shared" si="12"/>
        <v>1378</v>
      </c>
      <c r="W10" s="49">
        <f t="shared" si="13"/>
        <v>11024</v>
      </c>
      <c r="X10" s="59">
        <v>102150</v>
      </c>
      <c r="Y10" s="21">
        <f t="shared" si="14"/>
        <v>1519</v>
      </c>
      <c r="Z10" s="49">
        <f t="shared" si="15"/>
        <v>12152</v>
      </c>
      <c r="AA10" s="20">
        <v>103669</v>
      </c>
      <c r="AB10" s="21">
        <f t="shared" si="16"/>
        <v>1765</v>
      </c>
      <c r="AC10" s="49">
        <f t="shared" si="17"/>
        <v>14120</v>
      </c>
      <c r="AD10" s="20">
        <v>105434</v>
      </c>
      <c r="AE10" s="21">
        <f t="shared" si="18"/>
        <v>1680</v>
      </c>
      <c r="AF10" s="49">
        <f t="shared" si="19"/>
        <v>13440</v>
      </c>
      <c r="AG10" s="20">
        <v>107114</v>
      </c>
      <c r="AH10" s="21">
        <f t="shared" si="20"/>
        <v>1725</v>
      </c>
      <c r="AI10" s="49">
        <f t="shared" si="21"/>
        <v>13800</v>
      </c>
      <c r="AJ10" s="20">
        <v>108839</v>
      </c>
      <c r="AK10" s="24">
        <f t="shared" si="22"/>
        <v>1591</v>
      </c>
      <c r="AL10" s="49">
        <f t="shared" si="23"/>
        <v>12728</v>
      </c>
      <c r="AM10" s="53">
        <v>110430</v>
      </c>
      <c r="AN10" s="24">
        <f t="shared" si="24"/>
        <v>1710</v>
      </c>
      <c r="AO10" s="49">
        <f t="shared" si="25"/>
        <v>13680</v>
      </c>
      <c r="AP10" s="53">
        <v>112140</v>
      </c>
      <c r="AQ10" s="21">
        <f t="shared" si="26"/>
        <v>2004</v>
      </c>
      <c r="AR10" s="49">
        <f t="shared" si="27"/>
        <v>16032</v>
      </c>
      <c r="AS10" s="54">
        <v>114144</v>
      </c>
      <c r="AT10" s="24">
        <f t="shared" si="28"/>
        <v>2004</v>
      </c>
      <c r="AU10" s="49">
        <f t="shared" si="31"/>
        <v>16032</v>
      </c>
      <c r="AV10" s="55">
        <v>114144</v>
      </c>
      <c r="AW10" s="24">
        <f t="shared" si="29"/>
        <v>0</v>
      </c>
      <c r="AX10" s="49">
        <f t="shared" si="32"/>
        <v>0</v>
      </c>
      <c r="AY10" s="56">
        <f t="shared" si="30"/>
        <v>20089</v>
      </c>
      <c r="AZ10" s="57">
        <f t="shared" si="30"/>
        <v>160712</v>
      </c>
    </row>
    <row r="11" spans="1:52" x14ac:dyDescent="0.4">
      <c r="A11" s="47">
        <v>6</v>
      </c>
      <c r="B11" s="73" t="s">
        <v>28</v>
      </c>
      <c r="C11" s="20">
        <v>35140</v>
      </c>
      <c r="D11" s="21">
        <f t="shared" si="0"/>
        <v>0</v>
      </c>
      <c r="E11" s="49">
        <f t="shared" si="1"/>
        <v>0</v>
      </c>
      <c r="F11" s="20">
        <v>35140</v>
      </c>
      <c r="G11" s="21">
        <f t="shared" si="2"/>
        <v>0</v>
      </c>
      <c r="H11" s="49">
        <f t="shared" si="3"/>
        <v>0</v>
      </c>
      <c r="I11" s="20">
        <v>35140</v>
      </c>
      <c r="J11" s="21">
        <f t="shared" si="4"/>
        <v>0</v>
      </c>
      <c r="K11" s="49">
        <f t="shared" si="5"/>
        <v>0</v>
      </c>
      <c r="L11" s="20">
        <v>35140</v>
      </c>
      <c r="M11" s="21">
        <f t="shared" si="6"/>
        <v>0</v>
      </c>
      <c r="N11" s="49">
        <f t="shared" si="7"/>
        <v>0</v>
      </c>
      <c r="O11" s="20">
        <v>35140</v>
      </c>
      <c r="P11" s="21">
        <f t="shared" si="8"/>
        <v>0</v>
      </c>
      <c r="Q11" s="49">
        <f t="shared" si="9"/>
        <v>0</v>
      </c>
      <c r="R11" s="20">
        <v>35140</v>
      </c>
      <c r="S11" s="24">
        <f t="shared" si="10"/>
        <v>0</v>
      </c>
      <c r="T11" s="49">
        <f t="shared" si="11"/>
        <v>0</v>
      </c>
      <c r="U11" s="58">
        <v>35140</v>
      </c>
      <c r="V11" s="21">
        <f t="shared" si="12"/>
        <v>0</v>
      </c>
      <c r="W11" s="49">
        <f t="shared" si="13"/>
        <v>0</v>
      </c>
      <c r="X11" s="20">
        <v>35140</v>
      </c>
      <c r="Y11" s="21">
        <f t="shared" si="14"/>
        <v>0</v>
      </c>
      <c r="Z11" s="49">
        <f t="shared" si="15"/>
        <v>0</v>
      </c>
      <c r="AA11" s="20">
        <v>35140</v>
      </c>
      <c r="AB11" s="21">
        <f t="shared" si="16"/>
        <v>0</v>
      </c>
      <c r="AC11" s="49">
        <f t="shared" si="17"/>
        <v>0</v>
      </c>
      <c r="AD11" s="20">
        <v>35140</v>
      </c>
      <c r="AE11" s="21">
        <f t="shared" si="18"/>
        <v>0</v>
      </c>
      <c r="AF11" s="49">
        <f t="shared" si="19"/>
        <v>0</v>
      </c>
      <c r="AG11" s="20">
        <v>35140</v>
      </c>
      <c r="AH11" s="21">
        <f t="shared" si="20"/>
        <v>0</v>
      </c>
      <c r="AI11" s="49">
        <f t="shared" si="21"/>
        <v>0</v>
      </c>
      <c r="AJ11" s="20">
        <v>35140</v>
      </c>
      <c r="AK11" s="24">
        <f t="shared" si="22"/>
        <v>0</v>
      </c>
      <c r="AL11" s="49">
        <f t="shared" si="23"/>
        <v>0</v>
      </c>
      <c r="AM11" s="53">
        <v>35140</v>
      </c>
      <c r="AN11" s="24">
        <f t="shared" si="24"/>
        <v>0</v>
      </c>
      <c r="AO11" s="49">
        <f t="shared" si="25"/>
        <v>0</v>
      </c>
      <c r="AP11" s="53">
        <v>35140</v>
      </c>
      <c r="AQ11" s="21">
        <f t="shared" si="26"/>
        <v>0</v>
      </c>
      <c r="AR11" s="49">
        <f t="shared" si="27"/>
        <v>0</v>
      </c>
      <c r="AS11" s="54">
        <v>35140</v>
      </c>
      <c r="AT11" s="24">
        <f t="shared" si="28"/>
        <v>0</v>
      </c>
      <c r="AU11" s="49">
        <f t="shared" si="31"/>
        <v>0</v>
      </c>
      <c r="AV11" s="55">
        <v>35140</v>
      </c>
      <c r="AW11" s="24">
        <f t="shared" si="29"/>
        <v>0</v>
      </c>
      <c r="AX11" s="49">
        <f t="shared" si="32"/>
        <v>0</v>
      </c>
      <c r="AY11" s="56">
        <f t="shared" si="30"/>
        <v>0</v>
      </c>
      <c r="AZ11" s="57">
        <f t="shared" si="30"/>
        <v>0</v>
      </c>
    </row>
    <row r="12" spans="1:52" x14ac:dyDescent="0.4">
      <c r="A12" s="47">
        <v>7</v>
      </c>
      <c r="B12" s="69" t="s">
        <v>29</v>
      </c>
      <c r="C12" s="20">
        <v>8279</v>
      </c>
      <c r="D12" s="21">
        <f t="shared" si="0"/>
        <v>30</v>
      </c>
      <c r="E12" s="49">
        <f t="shared" si="1"/>
        <v>240</v>
      </c>
      <c r="F12" s="23">
        <v>8309</v>
      </c>
      <c r="G12" s="21">
        <f t="shared" si="2"/>
        <v>24</v>
      </c>
      <c r="H12" s="49">
        <f t="shared" si="3"/>
        <v>192</v>
      </c>
      <c r="I12" s="20">
        <v>8333</v>
      </c>
      <c r="J12" s="21">
        <f t="shared" si="4"/>
        <v>56</v>
      </c>
      <c r="K12" s="49">
        <f t="shared" si="5"/>
        <v>448</v>
      </c>
      <c r="L12" s="20">
        <v>8389</v>
      </c>
      <c r="M12" s="21">
        <f t="shared" si="6"/>
        <v>61</v>
      </c>
      <c r="N12" s="49">
        <f t="shared" si="7"/>
        <v>488</v>
      </c>
      <c r="O12" s="20">
        <v>8450</v>
      </c>
      <c r="P12" s="21">
        <f t="shared" si="8"/>
        <v>63</v>
      </c>
      <c r="Q12" s="49">
        <f t="shared" si="9"/>
        <v>504</v>
      </c>
      <c r="R12" s="20">
        <v>8513</v>
      </c>
      <c r="S12" s="24">
        <f t="shared" si="10"/>
        <v>36</v>
      </c>
      <c r="T12" s="49">
        <f t="shared" si="11"/>
        <v>288</v>
      </c>
      <c r="U12" s="58">
        <v>8549</v>
      </c>
      <c r="V12" s="21">
        <f t="shared" si="12"/>
        <v>34</v>
      </c>
      <c r="W12" s="49">
        <f t="shared" si="13"/>
        <v>272</v>
      </c>
      <c r="X12" s="59">
        <v>8583</v>
      </c>
      <c r="Y12" s="21">
        <f t="shared" si="14"/>
        <v>97</v>
      </c>
      <c r="Z12" s="49">
        <f t="shared" si="15"/>
        <v>776</v>
      </c>
      <c r="AA12" s="20">
        <v>8680</v>
      </c>
      <c r="AB12" s="21">
        <f t="shared" si="16"/>
        <v>27</v>
      </c>
      <c r="AC12" s="49">
        <f t="shared" si="17"/>
        <v>216</v>
      </c>
      <c r="AD12" s="20">
        <v>8707</v>
      </c>
      <c r="AE12" s="21">
        <f t="shared" si="18"/>
        <v>51</v>
      </c>
      <c r="AF12" s="49">
        <f t="shared" si="19"/>
        <v>408</v>
      </c>
      <c r="AG12" s="20">
        <v>8758</v>
      </c>
      <c r="AH12" s="21">
        <f t="shared" si="20"/>
        <v>42</v>
      </c>
      <c r="AI12" s="49">
        <f t="shared" si="21"/>
        <v>336</v>
      </c>
      <c r="AJ12" s="20">
        <v>8800</v>
      </c>
      <c r="AK12" s="24">
        <f t="shared" si="22"/>
        <v>22</v>
      </c>
      <c r="AL12" s="49">
        <f t="shared" si="23"/>
        <v>176</v>
      </c>
      <c r="AM12" s="53">
        <v>8822</v>
      </c>
      <c r="AN12" s="24">
        <f t="shared" si="24"/>
        <v>61</v>
      </c>
      <c r="AO12" s="49">
        <f t="shared" si="25"/>
        <v>488</v>
      </c>
      <c r="AP12" s="53">
        <v>8883</v>
      </c>
      <c r="AQ12" s="21">
        <f t="shared" si="26"/>
        <v>160</v>
      </c>
      <c r="AR12" s="49">
        <f t="shared" si="27"/>
        <v>1280</v>
      </c>
      <c r="AS12" s="54">
        <v>9043</v>
      </c>
      <c r="AT12" s="24">
        <f t="shared" si="28"/>
        <v>160</v>
      </c>
      <c r="AU12" s="49">
        <f t="shared" si="31"/>
        <v>1280</v>
      </c>
      <c r="AV12" s="55">
        <v>9043</v>
      </c>
      <c r="AW12" s="24">
        <f t="shared" si="29"/>
        <v>0</v>
      </c>
      <c r="AX12" s="49">
        <f t="shared" si="32"/>
        <v>0</v>
      </c>
      <c r="AY12" s="56">
        <f t="shared" si="30"/>
        <v>814</v>
      </c>
      <c r="AZ12" s="57">
        <f t="shared" si="30"/>
        <v>6512</v>
      </c>
    </row>
    <row r="13" spans="1:52" x14ac:dyDescent="0.4">
      <c r="A13" s="47">
        <v>8</v>
      </c>
      <c r="B13" s="69" t="s">
        <v>30</v>
      </c>
      <c r="C13" s="20">
        <v>5638</v>
      </c>
      <c r="D13" s="21">
        <f t="shared" si="0"/>
        <v>133</v>
      </c>
      <c r="E13" s="49">
        <f t="shared" si="1"/>
        <v>1064</v>
      </c>
      <c r="F13" s="23">
        <v>5771</v>
      </c>
      <c r="G13" s="21">
        <f t="shared" si="2"/>
        <v>399</v>
      </c>
      <c r="H13" s="49">
        <f t="shared" si="3"/>
        <v>3192</v>
      </c>
      <c r="I13" s="20">
        <v>6170</v>
      </c>
      <c r="J13" s="21">
        <f t="shared" si="4"/>
        <v>367</v>
      </c>
      <c r="K13" s="49">
        <f t="shared" si="5"/>
        <v>2936</v>
      </c>
      <c r="L13" s="20">
        <v>6537</v>
      </c>
      <c r="M13" s="21">
        <f t="shared" si="6"/>
        <v>402</v>
      </c>
      <c r="N13" s="49">
        <f t="shared" si="7"/>
        <v>3216</v>
      </c>
      <c r="O13" s="20">
        <v>6939</v>
      </c>
      <c r="P13" s="21">
        <f t="shared" si="8"/>
        <v>411</v>
      </c>
      <c r="Q13" s="49">
        <f t="shared" si="9"/>
        <v>3288</v>
      </c>
      <c r="R13" s="20">
        <v>7350</v>
      </c>
      <c r="S13" s="24">
        <f t="shared" si="10"/>
        <v>246</v>
      </c>
      <c r="T13" s="49">
        <f t="shared" si="11"/>
        <v>1968</v>
      </c>
      <c r="U13" s="58">
        <v>7596</v>
      </c>
      <c r="V13" s="21">
        <f t="shared" si="12"/>
        <v>0</v>
      </c>
      <c r="W13" s="49">
        <f t="shared" si="13"/>
        <v>0</v>
      </c>
      <c r="X13" s="59">
        <v>7596</v>
      </c>
      <c r="Y13" s="21">
        <f t="shared" si="14"/>
        <v>0</v>
      </c>
      <c r="Z13" s="49">
        <f t="shared" si="15"/>
        <v>0</v>
      </c>
      <c r="AA13" s="20">
        <v>7596</v>
      </c>
      <c r="AB13" s="21">
        <f t="shared" si="16"/>
        <v>0</v>
      </c>
      <c r="AC13" s="49">
        <f t="shared" si="17"/>
        <v>0</v>
      </c>
      <c r="AD13" s="20">
        <v>7596</v>
      </c>
      <c r="AE13" s="21">
        <f t="shared" si="18"/>
        <v>0</v>
      </c>
      <c r="AF13" s="49">
        <f t="shared" si="19"/>
        <v>0</v>
      </c>
      <c r="AG13" s="20">
        <v>7596</v>
      </c>
      <c r="AH13" s="21">
        <f t="shared" si="20"/>
        <v>334</v>
      </c>
      <c r="AI13" s="49">
        <f t="shared" si="21"/>
        <v>2672</v>
      </c>
      <c r="AJ13" s="20">
        <v>7930</v>
      </c>
      <c r="AK13" s="24">
        <f t="shared" si="22"/>
        <v>558</v>
      </c>
      <c r="AL13" s="49">
        <f t="shared" si="23"/>
        <v>4464</v>
      </c>
      <c r="AM13" s="53">
        <v>8488</v>
      </c>
      <c r="AN13" s="24">
        <f t="shared" si="24"/>
        <v>557</v>
      </c>
      <c r="AO13" s="49">
        <f t="shared" si="25"/>
        <v>4456</v>
      </c>
      <c r="AP13" s="53">
        <v>9045</v>
      </c>
      <c r="AQ13" s="21">
        <f t="shared" si="26"/>
        <v>649</v>
      </c>
      <c r="AR13" s="49">
        <f t="shared" si="27"/>
        <v>5192</v>
      </c>
      <c r="AS13" s="54">
        <v>9694</v>
      </c>
      <c r="AT13" s="24">
        <f t="shared" si="28"/>
        <v>649</v>
      </c>
      <c r="AU13" s="49">
        <f t="shared" si="31"/>
        <v>5192</v>
      </c>
      <c r="AV13" s="55">
        <v>9694</v>
      </c>
      <c r="AW13" s="24">
        <f t="shared" si="29"/>
        <v>0</v>
      </c>
      <c r="AX13" s="49">
        <f t="shared" si="32"/>
        <v>0</v>
      </c>
      <c r="AY13" s="56">
        <f t="shared" si="30"/>
        <v>3806</v>
      </c>
      <c r="AZ13" s="57">
        <f t="shared" si="30"/>
        <v>30448</v>
      </c>
    </row>
    <row r="14" spans="1:52" x14ac:dyDescent="0.4">
      <c r="A14" s="47">
        <v>9</v>
      </c>
      <c r="B14" s="48" t="s">
        <v>31</v>
      </c>
      <c r="C14" s="20">
        <v>57876</v>
      </c>
      <c r="D14" s="21">
        <f t="shared" si="0"/>
        <v>4</v>
      </c>
      <c r="E14" s="49">
        <f t="shared" si="1"/>
        <v>32</v>
      </c>
      <c r="F14" s="23">
        <v>57880</v>
      </c>
      <c r="G14" s="21">
        <f t="shared" si="2"/>
        <v>10</v>
      </c>
      <c r="H14" s="49">
        <f t="shared" si="3"/>
        <v>80</v>
      </c>
      <c r="I14" s="20">
        <v>57890</v>
      </c>
      <c r="J14" s="21">
        <f t="shared" si="4"/>
        <v>6</v>
      </c>
      <c r="K14" s="49">
        <f t="shared" si="5"/>
        <v>48</v>
      </c>
      <c r="L14" s="20">
        <v>57896</v>
      </c>
      <c r="M14" s="21">
        <f t="shared" si="6"/>
        <v>158</v>
      </c>
      <c r="N14" s="49">
        <f t="shared" si="7"/>
        <v>1264</v>
      </c>
      <c r="O14" s="20">
        <v>58054</v>
      </c>
      <c r="P14" s="21">
        <f t="shared" si="8"/>
        <v>87</v>
      </c>
      <c r="Q14" s="49">
        <f t="shared" si="9"/>
        <v>696</v>
      </c>
      <c r="R14" s="20">
        <v>58141</v>
      </c>
      <c r="S14" s="24">
        <f t="shared" si="10"/>
        <v>58</v>
      </c>
      <c r="T14" s="49">
        <f t="shared" si="11"/>
        <v>464</v>
      </c>
      <c r="U14" s="58">
        <v>58199</v>
      </c>
      <c r="V14" s="21">
        <f t="shared" si="12"/>
        <v>13</v>
      </c>
      <c r="W14" s="49">
        <f t="shared" si="13"/>
        <v>104</v>
      </c>
      <c r="X14" s="59">
        <v>58212</v>
      </c>
      <c r="Y14" s="21">
        <f t="shared" si="14"/>
        <v>26</v>
      </c>
      <c r="Z14" s="49">
        <f t="shared" si="15"/>
        <v>208</v>
      </c>
      <c r="AA14" s="20">
        <v>58238</v>
      </c>
      <c r="AB14" s="21">
        <f t="shared" si="16"/>
        <v>9</v>
      </c>
      <c r="AC14" s="49">
        <f t="shared" si="17"/>
        <v>72</v>
      </c>
      <c r="AD14" s="20">
        <v>58247</v>
      </c>
      <c r="AE14" s="21">
        <f t="shared" si="18"/>
        <v>12</v>
      </c>
      <c r="AF14" s="49">
        <f t="shared" si="19"/>
        <v>96</v>
      </c>
      <c r="AG14" s="20">
        <v>58259</v>
      </c>
      <c r="AH14" s="21">
        <f t="shared" si="20"/>
        <v>15</v>
      </c>
      <c r="AI14" s="49">
        <f t="shared" si="21"/>
        <v>120</v>
      </c>
      <c r="AJ14" s="20">
        <v>58274</v>
      </c>
      <c r="AK14" s="24">
        <f t="shared" si="22"/>
        <v>12</v>
      </c>
      <c r="AL14" s="49">
        <f t="shared" si="23"/>
        <v>96</v>
      </c>
      <c r="AM14" s="53">
        <v>58286</v>
      </c>
      <c r="AN14" s="24">
        <f t="shared" si="24"/>
        <v>30</v>
      </c>
      <c r="AO14" s="49">
        <f t="shared" si="25"/>
        <v>240</v>
      </c>
      <c r="AP14" s="53">
        <v>58316</v>
      </c>
      <c r="AQ14" s="21">
        <f t="shared" si="26"/>
        <v>179</v>
      </c>
      <c r="AR14" s="49">
        <f t="shared" si="27"/>
        <v>1432</v>
      </c>
      <c r="AS14" s="54">
        <v>58495</v>
      </c>
      <c r="AT14" s="24">
        <f t="shared" si="28"/>
        <v>179</v>
      </c>
      <c r="AU14" s="49">
        <f t="shared" si="31"/>
        <v>1432</v>
      </c>
      <c r="AV14" s="55">
        <v>58495</v>
      </c>
      <c r="AW14" s="24">
        <f t="shared" si="29"/>
        <v>0</v>
      </c>
      <c r="AX14" s="49">
        <f t="shared" si="32"/>
        <v>0</v>
      </c>
      <c r="AY14" s="56">
        <f t="shared" si="30"/>
        <v>778</v>
      </c>
      <c r="AZ14" s="57">
        <f t="shared" si="30"/>
        <v>6224</v>
      </c>
    </row>
    <row r="15" spans="1:52" x14ac:dyDescent="0.4">
      <c r="A15" s="47">
        <v>10</v>
      </c>
      <c r="B15" s="48" t="s">
        <v>32</v>
      </c>
      <c r="C15" s="20">
        <v>2384</v>
      </c>
      <c r="D15" s="21">
        <f t="shared" si="0"/>
        <v>297</v>
      </c>
      <c r="E15" s="49">
        <f t="shared" si="1"/>
        <v>2376</v>
      </c>
      <c r="F15" s="23">
        <v>2681</v>
      </c>
      <c r="G15" s="21">
        <f t="shared" si="2"/>
        <v>280</v>
      </c>
      <c r="H15" s="49">
        <f t="shared" si="3"/>
        <v>2240</v>
      </c>
      <c r="I15" s="20">
        <v>2961</v>
      </c>
      <c r="J15" s="21">
        <f t="shared" si="4"/>
        <v>393</v>
      </c>
      <c r="K15" s="49">
        <f t="shared" si="5"/>
        <v>3144</v>
      </c>
      <c r="L15" s="20">
        <v>3354</v>
      </c>
      <c r="M15" s="21">
        <f t="shared" si="6"/>
        <v>494</v>
      </c>
      <c r="N15" s="49">
        <f t="shared" si="7"/>
        <v>3952</v>
      </c>
      <c r="O15" s="20">
        <v>3848</v>
      </c>
      <c r="P15" s="21">
        <f t="shared" si="8"/>
        <v>360</v>
      </c>
      <c r="Q15" s="49">
        <f t="shared" si="9"/>
        <v>2880</v>
      </c>
      <c r="R15" s="20">
        <v>4208</v>
      </c>
      <c r="S15" s="24">
        <f t="shared" si="10"/>
        <v>433</v>
      </c>
      <c r="T15" s="49">
        <f t="shared" si="11"/>
        <v>3464</v>
      </c>
      <c r="U15" s="58">
        <v>4641</v>
      </c>
      <c r="V15" s="21">
        <f t="shared" si="12"/>
        <v>331</v>
      </c>
      <c r="W15" s="49">
        <f t="shared" si="13"/>
        <v>2648</v>
      </c>
      <c r="X15" s="20">
        <v>4972</v>
      </c>
      <c r="Y15" s="21">
        <f t="shared" si="14"/>
        <v>494</v>
      </c>
      <c r="Z15" s="49">
        <f t="shared" si="15"/>
        <v>3952</v>
      </c>
      <c r="AA15" s="62">
        <v>5466</v>
      </c>
      <c r="AB15" s="21">
        <f t="shared" si="16"/>
        <v>103</v>
      </c>
      <c r="AC15" s="49">
        <f t="shared" si="17"/>
        <v>824</v>
      </c>
      <c r="AD15" s="20">
        <v>5569</v>
      </c>
      <c r="AE15" s="21">
        <f t="shared" si="18"/>
        <v>55</v>
      </c>
      <c r="AF15" s="49">
        <f t="shared" si="19"/>
        <v>440</v>
      </c>
      <c r="AG15" s="20">
        <v>5624</v>
      </c>
      <c r="AH15" s="21">
        <f t="shared" si="20"/>
        <v>101</v>
      </c>
      <c r="AI15" s="49">
        <f t="shared" si="21"/>
        <v>808</v>
      </c>
      <c r="AJ15" s="20">
        <v>5725</v>
      </c>
      <c r="AK15" s="24">
        <f t="shared" si="22"/>
        <v>102</v>
      </c>
      <c r="AL15" s="49">
        <f t="shared" si="23"/>
        <v>816</v>
      </c>
      <c r="AM15" s="53">
        <v>5827</v>
      </c>
      <c r="AN15" s="24">
        <f t="shared" si="24"/>
        <v>305</v>
      </c>
      <c r="AO15" s="49">
        <f t="shared" si="25"/>
        <v>2440</v>
      </c>
      <c r="AP15" s="53">
        <v>6132</v>
      </c>
      <c r="AQ15" s="21">
        <f t="shared" si="26"/>
        <v>308</v>
      </c>
      <c r="AR15" s="49">
        <f t="shared" si="27"/>
        <v>2464</v>
      </c>
      <c r="AS15" s="54">
        <v>6440</v>
      </c>
      <c r="AT15" s="24">
        <f t="shared" si="28"/>
        <v>308</v>
      </c>
      <c r="AU15" s="49">
        <f t="shared" si="31"/>
        <v>2464</v>
      </c>
      <c r="AV15" s="55">
        <v>6440</v>
      </c>
      <c r="AW15" s="24">
        <f t="shared" si="29"/>
        <v>0</v>
      </c>
      <c r="AX15" s="49">
        <f t="shared" si="32"/>
        <v>0</v>
      </c>
      <c r="AY15" s="56">
        <f t="shared" si="30"/>
        <v>3394</v>
      </c>
      <c r="AZ15" s="57">
        <f t="shared" si="30"/>
        <v>27152</v>
      </c>
    </row>
    <row r="16" spans="1:52" x14ac:dyDescent="0.4">
      <c r="A16" s="47">
        <v>11</v>
      </c>
      <c r="B16" s="48" t="s">
        <v>33</v>
      </c>
      <c r="C16" s="20">
        <v>106683</v>
      </c>
      <c r="D16" s="21">
        <f t="shared" si="0"/>
        <v>119</v>
      </c>
      <c r="E16" s="49">
        <f t="shared" si="1"/>
        <v>952</v>
      </c>
      <c r="F16" s="23">
        <v>106802</v>
      </c>
      <c r="G16" s="21">
        <f t="shared" si="2"/>
        <v>141</v>
      </c>
      <c r="H16" s="49">
        <f t="shared" si="3"/>
        <v>1128</v>
      </c>
      <c r="I16" s="20">
        <v>106943</v>
      </c>
      <c r="J16" s="21">
        <f t="shared" si="4"/>
        <v>85</v>
      </c>
      <c r="K16" s="49">
        <f t="shared" si="5"/>
        <v>680</v>
      </c>
      <c r="L16" s="20">
        <v>107028</v>
      </c>
      <c r="M16" s="21">
        <f t="shared" si="6"/>
        <v>235</v>
      </c>
      <c r="N16" s="49">
        <f t="shared" si="7"/>
        <v>1880</v>
      </c>
      <c r="O16" s="20">
        <v>107263</v>
      </c>
      <c r="P16" s="21">
        <f t="shared" si="8"/>
        <v>157</v>
      </c>
      <c r="Q16" s="49">
        <f t="shared" si="9"/>
        <v>1256</v>
      </c>
      <c r="R16" s="20">
        <v>107420</v>
      </c>
      <c r="S16" s="24">
        <f t="shared" si="10"/>
        <v>102</v>
      </c>
      <c r="T16" s="49">
        <f t="shared" si="11"/>
        <v>816</v>
      </c>
      <c r="U16" s="58">
        <v>107522</v>
      </c>
      <c r="V16" s="21">
        <f t="shared" si="12"/>
        <v>93</v>
      </c>
      <c r="W16" s="49">
        <f t="shared" si="13"/>
        <v>744</v>
      </c>
      <c r="X16" s="59">
        <v>107615</v>
      </c>
      <c r="Y16" s="21">
        <f t="shared" si="14"/>
        <v>138</v>
      </c>
      <c r="Z16" s="49">
        <f t="shared" si="15"/>
        <v>1104</v>
      </c>
      <c r="AA16" s="20">
        <v>107753</v>
      </c>
      <c r="AB16" s="21">
        <f t="shared" si="16"/>
        <v>87</v>
      </c>
      <c r="AC16" s="49">
        <f t="shared" si="17"/>
        <v>696</v>
      </c>
      <c r="AD16" s="20">
        <v>107840</v>
      </c>
      <c r="AE16" s="21">
        <f t="shared" si="18"/>
        <v>117</v>
      </c>
      <c r="AF16" s="49">
        <f t="shared" si="19"/>
        <v>936</v>
      </c>
      <c r="AG16" s="20">
        <v>107957</v>
      </c>
      <c r="AH16" s="21">
        <f t="shared" si="20"/>
        <v>117</v>
      </c>
      <c r="AI16" s="49">
        <f t="shared" si="21"/>
        <v>936</v>
      </c>
      <c r="AJ16" s="20">
        <v>108074</v>
      </c>
      <c r="AK16" s="24">
        <f t="shared" si="22"/>
        <v>137</v>
      </c>
      <c r="AL16" s="49">
        <f t="shared" si="23"/>
        <v>1096</v>
      </c>
      <c r="AM16" s="53">
        <v>108211</v>
      </c>
      <c r="AN16" s="24">
        <f t="shared" si="24"/>
        <v>157</v>
      </c>
      <c r="AO16" s="49">
        <f t="shared" si="25"/>
        <v>1256</v>
      </c>
      <c r="AP16" s="53">
        <v>108368</v>
      </c>
      <c r="AQ16" s="21">
        <f t="shared" si="26"/>
        <v>309</v>
      </c>
      <c r="AR16" s="49">
        <f t="shared" si="27"/>
        <v>2472</v>
      </c>
      <c r="AS16" s="53">
        <v>108677</v>
      </c>
      <c r="AT16" s="24">
        <f t="shared" si="28"/>
        <v>309</v>
      </c>
      <c r="AU16" s="49">
        <f t="shared" si="31"/>
        <v>2472</v>
      </c>
      <c r="AV16" s="53">
        <v>108677</v>
      </c>
      <c r="AW16" s="24">
        <f t="shared" si="29"/>
        <v>0</v>
      </c>
      <c r="AX16" s="49">
        <f t="shared" si="32"/>
        <v>0</v>
      </c>
      <c r="AY16" s="56">
        <f t="shared" si="30"/>
        <v>1958</v>
      </c>
      <c r="AZ16" s="57">
        <f t="shared" si="30"/>
        <v>15664</v>
      </c>
    </row>
    <row r="17" spans="1:52" x14ac:dyDescent="0.4">
      <c r="A17" s="47">
        <v>12</v>
      </c>
      <c r="B17" s="48" t="s">
        <v>34</v>
      </c>
      <c r="C17" s="20">
        <v>258527</v>
      </c>
      <c r="D17" s="21">
        <f t="shared" si="0"/>
        <v>448</v>
      </c>
      <c r="E17" s="49">
        <f t="shared" si="1"/>
        <v>3584</v>
      </c>
      <c r="F17" s="23">
        <v>258975</v>
      </c>
      <c r="G17" s="21">
        <f t="shared" si="2"/>
        <v>444</v>
      </c>
      <c r="H17" s="49">
        <f t="shared" si="3"/>
        <v>3552</v>
      </c>
      <c r="I17" s="20">
        <v>259419</v>
      </c>
      <c r="J17" s="21">
        <f t="shared" si="4"/>
        <v>550</v>
      </c>
      <c r="K17" s="49">
        <f t="shared" si="5"/>
        <v>4400</v>
      </c>
      <c r="L17" s="20">
        <v>259969</v>
      </c>
      <c r="M17" s="21">
        <f t="shared" si="6"/>
        <v>759</v>
      </c>
      <c r="N17" s="49">
        <f t="shared" si="7"/>
        <v>6072</v>
      </c>
      <c r="O17" s="20">
        <v>260728</v>
      </c>
      <c r="P17" s="21">
        <f t="shared" si="8"/>
        <v>484</v>
      </c>
      <c r="Q17" s="49">
        <f t="shared" si="9"/>
        <v>3872</v>
      </c>
      <c r="R17" s="20">
        <v>261212</v>
      </c>
      <c r="S17" s="24">
        <f t="shared" si="10"/>
        <v>500</v>
      </c>
      <c r="T17" s="49">
        <f t="shared" si="11"/>
        <v>4000</v>
      </c>
      <c r="U17" s="58">
        <v>261712</v>
      </c>
      <c r="V17" s="21">
        <f t="shared" si="12"/>
        <v>447</v>
      </c>
      <c r="W17" s="49">
        <f t="shared" si="13"/>
        <v>3576</v>
      </c>
      <c r="X17" s="59">
        <v>262159</v>
      </c>
      <c r="Y17" s="21">
        <f t="shared" si="14"/>
        <v>660</v>
      </c>
      <c r="Z17" s="49">
        <f t="shared" si="15"/>
        <v>5280</v>
      </c>
      <c r="AA17" s="20">
        <v>262819</v>
      </c>
      <c r="AB17" s="21">
        <f t="shared" si="16"/>
        <v>299</v>
      </c>
      <c r="AC17" s="49">
        <f t="shared" si="17"/>
        <v>2392</v>
      </c>
      <c r="AD17" s="20">
        <v>263118</v>
      </c>
      <c r="AE17" s="21">
        <f t="shared" si="18"/>
        <v>490</v>
      </c>
      <c r="AF17" s="49">
        <f t="shared" si="19"/>
        <v>3920</v>
      </c>
      <c r="AG17" s="20">
        <v>263608</v>
      </c>
      <c r="AH17" s="21">
        <f t="shared" si="20"/>
        <v>503</v>
      </c>
      <c r="AI17" s="49">
        <f t="shared" si="21"/>
        <v>4024</v>
      </c>
      <c r="AJ17" s="20">
        <v>264111</v>
      </c>
      <c r="AK17" s="24">
        <f t="shared" si="22"/>
        <v>505</v>
      </c>
      <c r="AL17" s="49">
        <f t="shared" si="23"/>
        <v>4040</v>
      </c>
      <c r="AM17" s="53">
        <v>264616</v>
      </c>
      <c r="AN17" s="24">
        <f t="shared" si="24"/>
        <v>550</v>
      </c>
      <c r="AO17" s="49">
        <f t="shared" si="25"/>
        <v>4400</v>
      </c>
      <c r="AP17" s="53">
        <v>265166</v>
      </c>
      <c r="AQ17" s="21">
        <f t="shared" si="26"/>
        <v>661</v>
      </c>
      <c r="AR17" s="49">
        <f t="shared" si="27"/>
        <v>5288</v>
      </c>
      <c r="AS17" s="53">
        <v>265827</v>
      </c>
      <c r="AT17" s="24">
        <f t="shared" si="28"/>
        <v>661</v>
      </c>
      <c r="AU17" s="49">
        <f t="shared" si="31"/>
        <v>5288</v>
      </c>
      <c r="AV17" s="53">
        <v>265827</v>
      </c>
      <c r="AW17" s="24">
        <f t="shared" si="29"/>
        <v>0</v>
      </c>
      <c r="AX17" s="49">
        <f t="shared" si="32"/>
        <v>0</v>
      </c>
      <c r="AY17" s="56">
        <f t="shared" si="30"/>
        <v>6519</v>
      </c>
      <c r="AZ17" s="57">
        <f t="shared" si="30"/>
        <v>52152</v>
      </c>
    </row>
    <row r="18" spans="1:52" x14ac:dyDescent="0.4">
      <c r="A18" s="47">
        <v>13</v>
      </c>
      <c r="B18" s="69" t="s">
        <v>35</v>
      </c>
      <c r="C18" s="20">
        <v>51228</v>
      </c>
      <c r="D18" s="21">
        <f t="shared" si="0"/>
        <v>55</v>
      </c>
      <c r="E18" s="49">
        <f t="shared" si="1"/>
        <v>440</v>
      </c>
      <c r="F18" s="23">
        <v>51283</v>
      </c>
      <c r="G18" s="21">
        <f t="shared" si="2"/>
        <v>108</v>
      </c>
      <c r="H18" s="49">
        <f t="shared" si="3"/>
        <v>864</v>
      </c>
      <c r="I18" s="20">
        <v>51391</v>
      </c>
      <c r="J18" s="21">
        <f t="shared" si="4"/>
        <v>97</v>
      </c>
      <c r="K18" s="49">
        <f t="shared" si="5"/>
        <v>776</v>
      </c>
      <c r="L18" s="20">
        <v>51488</v>
      </c>
      <c r="M18" s="21">
        <f t="shared" si="6"/>
        <v>122</v>
      </c>
      <c r="N18" s="49">
        <f t="shared" si="7"/>
        <v>976</v>
      </c>
      <c r="O18" s="20">
        <v>51610</v>
      </c>
      <c r="P18" s="21">
        <f t="shared" si="8"/>
        <v>83</v>
      </c>
      <c r="Q18" s="49">
        <f t="shared" si="9"/>
        <v>664</v>
      </c>
      <c r="R18" s="20">
        <v>51693</v>
      </c>
      <c r="S18" s="24">
        <f t="shared" si="10"/>
        <v>72</v>
      </c>
      <c r="T18" s="49">
        <f t="shared" si="11"/>
        <v>576</v>
      </c>
      <c r="U18" s="58">
        <v>51765</v>
      </c>
      <c r="V18" s="21">
        <f t="shared" si="12"/>
        <v>11</v>
      </c>
      <c r="W18" s="49">
        <f t="shared" si="13"/>
        <v>88</v>
      </c>
      <c r="X18" s="59">
        <v>51776</v>
      </c>
      <c r="Y18" s="21">
        <f t="shared" si="14"/>
        <v>13</v>
      </c>
      <c r="Z18" s="49">
        <f t="shared" si="15"/>
        <v>104</v>
      </c>
      <c r="AA18" s="20">
        <v>51789</v>
      </c>
      <c r="AB18" s="21">
        <f t="shared" si="16"/>
        <v>17</v>
      </c>
      <c r="AC18" s="49">
        <f t="shared" si="17"/>
        <v>136</v>
      </c>
      <c r="AD18" s="20">
        <v>51806</v>
      </c>
      <c r="AE18" s="21">
        <f t="shared" si="18"/>
        <v>60</v>
      </c>
      <c r="AF18" s="49">
        <f t="shared" si="19"/>
        <v>480</v>
      </c>
      <c r="AG18" s="20">
        <v>51866</v>
      </c>
      <c r="AH18" s="21">
        <f t="shared" si="20"/>
        <v>42</v>
      </c>
      <c r="AI18" s="49">
        <f t="shared" si="21"/>
        <v>336</v>
      </c>
      <c r="AJ18" s="20">
        <v>51908</v>
      </c>
      <c r="AK18" s="24">
        <f t="shared" si="22"/>
        <v>17</v>
      </c>
      <c r="AL18" s="49">
        <f t="shared" si="23"/>
        <v>136</v>
      </c>
      <c r="AM18" s="53">
        <v>51925</v>
      </c>
      <c r="AN18" s="24">
        <f t="shared" si="24"/>
        <v>17</v>
      </c>
      <c r="AO18" s="49">
        <f t="shared" si="25"/>
        <v>136</v>
      </c>
      <c r="AP18" s="53">
        <v>51942</v>
      </c>
      <c r="AQ18" s="21">
        <f t="shared" si="26"/>
        <v>28</v>
      </c>
      <c r="AR18" s="49">
        <f t="shared" si="27"/>
        <v>224</v>
      </c>
      <c r="AS18" s="53">
        <v>51970</v>
      </c>
      <c r="AT18" s="24">
        <f t="shared" si="28"/>
        <v>28</v>
      </c>
      <c r="AU18" s="49">
        <f t="shared" si="31"/>
        <v>224</v>
      </c>
      <c r="AV18" s="53">
        <v>51970</v>
      </c>
      <c r="AW18" s="24">
        <f t="shared" si="29"/>
        <v>0</v>
      </c>
      <c r="AX18" s="49">
        <f t="shared" si="32"/>
        <v>0</v>
      </c>
      <c r="AY18" s="56">
        <f t="shared" si="30"/>
        <v>510</v>
      </c>
      <c r="AZ18" s="57">
        <f t="shared" si="30"/>
        <v>4080</v>
      </c>
    </row>
    <row r="19" spans="1:52" x14ac:dyDescent="0.4">
      <c r="A19" s="47">
        <v>14</v>
      </c>
      <c r="B19" s="48" t="s">
        <v>36</v>
      </c>
      <c r="C19" s="20">
        <v>26314</v>
      </c>
      <c r="D19" s="21">
        <f t="shared" si="0"/>
        <v>14</v>
      </c>
      <c r="E19" s="49">
        <f t="shared" si="1"/>
        <v>112</v>
      </c>
      <c r="F19" s="23">
        <v>26328</v>
      </c>
      <c r="G19" s="21">
        <f t="shared" si="2"/>
        <v>64</v>
      </c>
      <c r="H19" s="49">
        <f t="shared" si="3"/>
        <v>512</v>
      </c>
      <c r="I19" s="20">
        <v>26392</v>
      </c>
      <c r="J19" s="21">
        <f t="shared" si="4"/>
        <v>6</v>
      </c>
      <c r="K19" s="49">
        <f t="shared" si="5"/>
        <v>48</v>
      </c>
      <c r="L19" s="20">
        <v>26398</v>
      </c>
      <c r="M19" s="21">
        <f t="shared" si="6"/>
        <v>37</v>
      </c>
      <c r="N19" s="49">
        <f t="shared" si="7"/>
        <v>296</v>
      </c>
      <c r="O19" s="20">
        <v>26435</v>
      </c>
      <c r="P19" s="21">
        <f t="shared" si="8"/>
        <v>131</v>
      </c>
      <c r="Q19" s="49">
        <f t="shared" si="9"/>
        <v>1048</v>
      </c>
      <c r="R19" s="20">
        <v>26566</v>
      </c>
      <c r="S19" s="24">
        <f t="shared" si="10"/>
        <v>150</v>
      </c>
      <c r="T19" s="49">
        <f t="shared" si="11"/>
        <v>1200</v>
      </c>
      <c r="U19" s="58">
        <v>26716</v>
      </c>
      <c r="V19" s="21">
        <f t="shared" si="12"/>
        <v>100</v>
      </c>
      <c r="W19" s="49">
        <f t="shared" si="13"/>
        <v>800</v>
      </c>
      <c r="X19" s="59">
        <v>26816</v>
      </c>
      <c r="Y19" s="21">
        <f t="shared" si="14"/>
        <v>136</v>
      </c>
      <c r="Z19" s="49">
        <f t="shared" si="15"/>
        <v>1088</v>
      </c>
      <c r="AA19" s="20">
        <v>26952</v>
      </c>
      <c r="AB19" s="21">
        <f t="shared" si="16"/>
        <v>100</v>
      </c>
      <c r="AC19" s="49">
        <f t="shared" si="17"/>
        <v>800</v>
      </c>
      <c r="AD19" s="20">
        <v>27052</v>
      </c>
      <c r="AE19" s="21">
        <f t="shared" si="18"/>
        <v>77</v>
      </c>
      <c r="AF19" s="49">
        <f t="shared" si="19"/>
        <v>616</v>
      </c>
      <c r="AG19" s="20">
        <v>27129</v>
      </c>
      <c r="AH19" s="21">
        <f t="shared" si="20"/>
        <v>0</v>
      </c>
      <c r="AI19" s="49">
        <f t="shared" si="21"/>
        <v>0</v>
      </c>
      <c r="AJ19" s="74">
        <v>27129</v>
      </c>
      <c r="AK19" s="24">
        <f t="shared" si="22"/>
        <v>0</v>
      </c>
      <c r="AL19" s="49">
        <f t="shared" si="23"/>
        <v>0</v>
      </c>
      <c r="AM19" s="75">
        <v>27129</v>
      </c>
      <c r="AN19" s="24">
        <f t="shared" si="24"/>
        <v>0</v>
      </c>
      <c r="AO19" s="49">
        <f t="shared" si="25"/>
        <v>0</v>
      </c>
      <c r="AP19" s="53">
        <v>27129</v>
      </c>
      <c r="AQ19" s="21">
        <f t="shared" si="26"/>
        <v>0</v>
      </c>
      <c r="AR19" s="49">
        <f t="shared" si="27"/>
        <v>0</v>
      </c>
      <c r="AS19" s="53">
        <v>27129</v>
      </c>
      <c r="AT19" s="24">
        <f t="shared" si="28"/>
        <v>0</v>
      </c>
      <c r="AU19" s="49">
        <f t="shared" si="31"/>
        <v>0</v>
      </c>
      <c r="AV19" s="53">
        <v>27129</v>
      </c>
      <c r="AW19" s="24">
        <f t="shared" si="29"/>
        <v>0</v>
      </c>
      <c r="AX19" s="49">
        <f t="shared" si="32"/>
        <v>0</v>
      </c>
      <c r="AY19" s="56">
        <f t="shared" si="30"/>
        <v>731</v>
      </c>
      <c r="AZ19" s="57">
        <f t="shared" si="30"/>
        <v>5848</v>
      </c>
    </row>
    <row r="20" spans="1:52" x14ac:dyDescent="0.4">
      <c r="A20" s="47">
        <v>15</v>
      </c>
      <c r="B20" s="48" t="s">
        <v>37</v>
      </c>
      <c r="C20" s="20">
        <v>33227</v>
      </c>
      <c r="D20" s="21">
        <f t="shared" si="0"/>
        <v>162</v>
      </c>
      <c r="E20" s="49">
        <f t="shared" si="1"/>
        <v>1296</v>
      </c>
      <c r="F20" s="23">
        <v>33389</v>
      </c>
      <c r="G20" s="21">
        <f t="shared" si="2"/>
        <v>239</v>
      </c>
      <c r="H20" s="49">
        <f t="shared" si="3"/>
        <v>1912</v>
      </c>
      <c r="I20" s="20">
        <v>33628</v>
      </c>
      <c r="J20" s="21">
        <f t="shared" si="4"/>
        <v>289</v>
      </c>
      <c r="K20" s="49">
        <f t="shared" si="5"/>
        <v>2312</v>
      </c>
      <c r="L20" s="20">
        <v>33917</v>
      </c>
      <c r="M20" s="21">
        <f t="shared" si="6"/>
        <v>468</v>
      </c>
      <c r="N20" s="49">
        <f t="shared" si="7"/>
        <v>3744</v>
      </c>
      <c r="O20" s="20">
        <v>34385</v>
      </c>
      <c r="P20" s="21">
        <f t="shared" si="8"/>
        <v>319</v>
      </c>
      <c r="Q20" s="49">
        <f t="shared" si="9"/>
        <v>2552</v>
      </c>
      <c r="R20" s="20">
        <v>34704</v>
      </c>
      <c r="S20" s="24">
        <f t="shared" si="10"/>
        <v>293</v>
      </c>
      <c r="T20" s="49">
        <f t="shared" si="11"/>
        <v>2344</v>
      </c>
      <c r="U20" s="64">
        <v>34997</v>
      </c>
      <c r="V20" s="21">
        <f t="shared" si="12"/>
        <v>291</v>
      </c>
      <c r="W20" s="49">
        <f t="shared" si="13"/>
        <v>2328</v>
      </c>
      <c r="X20" s="59">
        <v>35288</v>
      </c>
      <c r="Y20" s="21">
        <f t="shared" si="14"/>
        <v>279</v>
      </c>
      <c r="Z20" s="49">
        <f t="shared" si="15"/>
        <v>2232</v>
      </c>
      <c r="AA20" s="20">
        <v>35567</v>
      </c>
      <c r="AB20" s="21">
        <f t="shared" si="16"/>
        <v>134</v>
      </c>
      <c r="AC20" s="49">
        <f t="shared" si="17"/>
        <v>1072</v>
      </c>
      <c r="AD20" s="20">
        <v>35701</v>
      </c>
      <c r="AE20" s="21">
        <f t="shared" si="18"/>
        <v>113</v>
      </c>
      <c r="AF20" s="49">
        <f t="shared" si="19"/>
        <v>904</v>
      </c>
      <c r="AG20" s="20">
        <v>35814</v>
      </c>
      <c r="AH20" s="21">
        <f t="shared" si="20"/>
        <v>0</v>
      </c>
      <c r="AI20" s="49">
        <f t="shared" si="21"/>
        <v>0</v>
      </c>
      <c r="AJ20" s="20">
        <v>35814</v>
      </c>
      <c r="AK20" s="24">
        <f t="shared" si="22"/>
        <v>154</v>
      </c>
      <c r="AL20" s="49">
        <f t="shared" si="23"/>
        <v>1232</v>
      </c>
      <c r="AM20" s="53">
        <v>35968</v>
      </c>
      <c r="AN20" s="24">
        <f t="shared" si="24"/>
        <v>339</v>
      </c>
      <c r="AO20" s="49">
        <f t="shared" si="25"/>
        <v>2712</v>
      </c>
      <c r="AP20" s="53">
        <v>36307</v>
      </c>
      <c r="AQ20" s="21">
        <f t="shared" si="26"/>
        <v>402</v>
      </c>
      <c r="AR20" s="49">
        <f t="shared" si="27"/>
        <v>3216</v>
      </c>
      <c r="AS20" s="53">
        <v>36709</v>
      </c>
      <c r="AT20" s="24">
        <f t="shared" si="28"/>
        <v>402</v>
      </c>
      <c r="AU20" s="49">
        <f t="shared" si="31"/>
        <v>3216</v>
      </c>
      <c r="AV20" s="53">
        <v>36709</v>
      </c>
      <c r="AW20" s="24">
        <f t="shared" si="29"/>
        <v>0</v>
      </c>
      <c r="AX20" s="49">
        <f t="shared" si="32"/>
        <v>0</v>
      </c>
      <c r="AY20" s="56">
        <f t="shared" si="30"/>
        <v>3194</v>
      </c>
      <c r="AZ20" s="57">
        <f t="shared" si="30"/>
        <v>25552</v>
      </c>
    </row>
    <row r="21" spans="1:52" s="68" customFormat="1" x14ac:dyDescent="0.4">
      <c r="A21" s="60">
        <v>16</v>
      </c>
      <c r="B21" s="61" t="s">
        <v>38</v>
      </c>
      <c r="C21" s="20">
        <v>10538</v>
      </c>
      <c r="D21" s="21">
        <f t="shared" si="0"/>
        <v>710</v>
      </c>
      <c r="E21" s="49">
        <f t="shared" si="1"/>
        <v>5680</v>
      </c>
      <c r="F21" s="23">
        <v>11248</v>
      </c>
      <c r="G21" s="21">
        <f t="shared" si="2"/>
        <v>1178</v>
      </c>
      <c r="H21" s="49">
        <f t="shared" si="3"/>
        <v>9424</v>
      </c>
      <c r="I21" s="62">
        <v>12426</v>
      </c>
      <c r="J21" s="21">
        <f t="shared" si="4"/>
        <v>1470</v>
      </c>
      <c r="K21" s="49">
        <f t="shared" si="5"/>
        <v>11760</v>
      </c>
      <c r="L21" s="62">
        <v>13896</v>
      </c>
      <c r="M21" s="21">
        <f t="shared" si="6"/>
        <v>1748</v>
      </c>
      <c r="N21" s="49">
        <f t="shared" si="7"/>
        <v>13984</v>
      </c>
      <c r="O21" s="62">
        <v>15644</v>
      </c>
      <c r="P21" s="21">
        <f t="shared" si="8"/>
        <v>1139</v>
      </c>
      <c r="Q21" s="49">
        <f t="shared" si="9"/>
        <v>9112</v>
      </c>
      <c r="R21" s="62">
        <v>16783</v>
      </c>
      <c r="S21" s="24">
        <f t="shared" si="10"/>
        <v>1392</v>
      </c>
      <c r="T21" s="49">
        <f t="shared" si="11"/>
        <v>11136</v>
      </c>
      <c r="U21" s="64">
        <v>18175</v>
      </c>
      <c r="V21" s="21">
        <f t="shared" si="12"/>
        <v>1112</v>
      </c>
      <c r="W21" s="49">
        <f t="shared" si="13"/>
        <v>8896</v>
      </c>
      <c r="X21" s="65">
        <v>19287</v>
      </c>
      <c r="Y21" s="21">
        <f t="shared" si="14"/>
        <v>1543</v>
      </c>
      <c r="Z21" s="49">
        <f t="shared" si="15"/>
        <v>12344</v>
      </c>
      <c r="AA21" s="62">
        <v>20830</v>
      </c>
      <c r="AB21" s="21">
        <f t="shared" si="16"/>
        <v>575</v>
      </c>
      <c r="AC21" s="49">
        <f t="shared" si="17"/>
        <v>4600</v>
      </c>
      <c r="AD21" s="62">
        <v>21405</v>
      </c>
      <c r="AE21" s="21">
        <f t="shared" si="18"/>
        <v>829</v>
      </c>
      <c r="AF21" s="49">
        <f t="shared" si="19"/>
        <v>6632</v>
      </c>
      <c r="AG21" s="62">
        <v>22234</v>
      </c>
      <c r="AH21" s="21">
        <f t="shared" si="20"/>
        <v>755</v>
      </c>
      <c r="AI21" s="49">
        <f t="shared" si="21"/>
        <v>6040</v>
      </c>
      <c r="AJ21" s="62">
        <v>22989</v>
      </c>
      <c r="AK21" s="24">
        <f t="shared" si="22"/>
        <v>5</v>
      </c>
      <c r="AL21" s="49">
        <f t="shared" si="23"/>
        <v>40</v>
      </c>
      <c r="AM21" s="66">
        <v>22994</v>
      </c>
      <c r="AN21" s="24">
        <f t="shared" si="24"/>
        <v>71</v>
      </c>
      <c r="AO21" s="49">
        <f t="shared" si="25"/>
        <v>568</v>
      </c>
      <c r="AP21" s="66">
        <v>23065</v>
      </c>
      <c r="AQ21" s="21">
        <f t="shared" si="26"/>
        <v>147</v>
      </c>
      <c r="AR21" s="49">
        <f t="shared" si="27"/>
        <v>1176</v>
      </c>
      <c r="AS21" s="66">
        <v>23212</v>
      </c>
      <c r="AT21" s="24">
        <f t="shared" si="28"/>
        <v>147</v>
      </c>
      <c r="AU21" s="49">
        <f t="shared" si="31"/>
        <v>1176</v>
      </c>
      <c r="AV21" s="66">
        <v>23212</v>
      </c>
      <c r="AW21" s="24">
        <f t="shared" si="29"/>
        <v>0</v>
      </c>
      <c r="AX21" s="49">
        <f t="shared" si="32"/>
        <v>0</v>
      </c>
      <c r="AY21" s="56">
        <f t="shared" si="30"/>
        <v>9463</v>
      </c>
      <c r="AZ21" s="57">
        <f t="shared" si="30"/>
        <v>75704</v>
      </c>
    </row>
    <row r="22" spans="1:52" x14ac:dyDescent="0.4">
      <c r="A22" s="47">
        <v>17</v>
      </c>
      <c r="B22" s="48" t="s">
        <v>39</v>
      </c>
      <c r="C22" s="20">
        <v>139</v>
      </c>
      <c r="D22" s="21">
        <f t="shared" si="0"/>
        <v>0</v>
      </c>
      <c r="E22" s="49">
        <f t="shared" si="1"/>
        <v>0</v>
      </c>
      <c r="F22" s="20">
        <v>139</v>
      </c>
      <c r="G22" s="21">
        <f t="shared" si="2"/>
        <v>0</v>
      </c>
      <c r="H22" s="49">
        <f t="shared" si="3"/>
        <v>0</v>
      </c>
      <c r="I22" s="20">
        <v>139</v>
      </c>
      <c r="J22" s="21">
        <f t="shared" si="4"/>
        <v>0</v>
      </c>
      <c r="K22" s="49">
        <f t="shared" si="5"/>
        <v>0</v>
      </c>
      <c r="L22" s="20">
        <v>139</v>
      </c>
      <c r="M22" s="21">
        <f t="shared" si="6"/>
        <v>0</v>
      </c>
      <c r="N22" s="49">
        <f t="shared" si="7"/>
        <v>0</v>
      </c>
      <c r="O22" s="20">
        <v>139</v>
      </c>
      <c r="P22" s="21">
        <f t="shared" si="8"/>
        <v>0</v>
      </c>
      <c r="Q22" s="49">
        <f t="shared" si="9"/>
        <v>0</v>
      </c>
      <c r="R22" s="20">
        <v>139</v>
      </c>
      <c r="S22" s="24">
        <f t="shared" si="10"/>
        <v>1</v>
      </c>
      <c r="T22" s="49">
        <f t="shared" si="11"/>
        <v>8</v>
      </c>
      <c r="U22" s="58">
        <v>140</v>
      </c>
      <c r="V22" s="21">
        <f t="shared" si="12"/>
        <v>0</v>
      </c>
      <c r="W22" s="49">
        <f t="shared" si="13"/>
        <v>0</v>
      </c>
      <c r="X22" s="59">
        <v>140</v>
      </c>
      <c r="Y22" s="21">
        <f t="shared" si="14"/>
        <v>0</v>
      </c>
      <c r="Z22" s="49">
        <f t="shared" si="15"/>
        <v>0</v>
      </c>
      <c r="AA22" s="62">
        <v>140</v>
      </c>
      <c r="AB22" s="21">
        <f t="shared" si="16"/>
        <v>0</v>
      </c>
      <c r="AC22" s="49">
        <f t="shared" si="17"/>
        <v>0</v>
      </c>
      <c r="AD22" s="20">
        <v>140</v>
      </c>
      <c r="AE22" s="21">
        <f t="shared" si="18"/>
        <v>0</v>
      </c>
      <c r="AF22" s="49">
        <f t="shared" si="19"/>
        <v>0</v>
      </c>
      <c r="AG22" s="20">
        <v>140</v>
      </c>
      <c r="AH22" s="21">
        <f t="shared" si="20"/>
        <v>0</v>
      </c>
      <c r="AI22" s="49">
        <f t="shared" si="21"/>
        <v>0</v>
      </c>
      <c r="AJ22" s="20">
        <v>140</v>
      </c>
      <c r="AK22" s="24">
        <f t="shared" si="22"/>
        <v>0</v>
      </c>
      <c r="AL22" s="49">
        <f t="shared" si="23"/>
        <v>0</v>
      </c>
      <c r="AM22" s="53">
        <v>140</v>
      </c>
      <c r="AN22" s="24">
        <f t="shared" si="24"/>
        <v>0</v>
      </c>
      <c r="AO22" s="49">
        <f t="shared" si="25"/>
        <v>0</v>
      </c>
      <c r="AP22" s="53">
        <v>140</v>
      </c>
      <c r="AQ22" s="21">
        <f t="shared" si="26"/>
        <v>0</v>
      </c>
      <c r="AR22" s="49">
        <f t="shared" si="27"/>
        <v>0</v>
      </c>
      <c r="AS22" s="53">
        <v>140</v>
      </c>
      <c r="AT22" s="24">
        <f t="shared" si="28"/>
        <v>0</v>
      </c>
      <c r="AU22" s="49">
        <f t="shared" si="31"/>
        <v>0</v>
      </c>
      <c r="AV22" s="53">
        <v>140</v>
      </c>
      <c r="AW22" s="24">
        <f t="shared" si="29"/>
        <v>0</v>
      </c>
      <c r="AX22" s="49">
        <f t="shared" si="32"/>
        <v>0</v>
      </c>
      <c r="AY22" s="56">
        <f t="shared" si="30"/>
        <v>1</v>
      </c>
      <c r="AZ22" s="57">
        <f t="shared" si="30"/>
        <v>8</v>
      </c>
    </row>
    <row r="23" spans="1:52" x14ac:dyDescent="0.4">
      <c r="A23" s="47">
        <v>19</v>
      </c>
      <c r="B23" s="48" t="s">
        <v>40</v>
      </c>
      <c r="C23" s="20">
        <v>6585</v>
      </c>
      <c r="D23" s="21">
        <f t="shared" si="0"/>
        <v>0</v>
      </c>
      <c r="E23" s="49">
        <f t="shared" si="1"/>
        <v>0</v>
      </c>
      <c r="F23" s="23">
        <v>6585</v>
      </c>
      <c r="G23" s="21">
        <f t="shared" si="2"/>
        <v>0</v>
      </c>
      <c r="H23" s="49">
        <f t="shared" si="3"/>
        <v>0</v>
      </c>
      <c r="I23" s="20">
        <v>6585</v>
      </c>
      <c r="J23" s="21">
        <f t="shared" si="4"/>
        <v>0</v>
      </c>
      <c r="K23" s="49">
        <f t="shared" si="5"/>
        <v>0</v>
      </c>
      <c r="L23" s="20">
        <v>6585</v>
      </c>
      <c r="M23" s="21">
        <f t="shared" si="6"/>
        <v>0</v>
      </c>
      <c r="N23" s="49">
        <f t="shared" si="7"/>
        <v>0</v>
      </c>
      <c r="O23" s="20">
        <v>6585</v>
      </c>
      <c r="P23" s="21">
        <f t="shared" si="8"/>
        <v>0</v>
      </c>
      <c r="Q23" s="49">
        <f t="shared" si="9"/>
        <v>0</v>
      </c>
      <c r="R23" s="20">
        <v>6585</v>
      </c>
      <c r="S23" s="24">
        <f t="shared" si="10"/>
        <v>0</v>
      </c>
      <c r="T23" s="49">
        <f t="shared" si="11"/>
        <v>0</v>
      </c>
      <c r="U23" s="58">
        <v>6585</v>
      </c>
      <c r="V23" s="21">
        <f t="shared" si="12"/>
        <v>0</v>
      </c>
      <c r="W23" s="49">
        <f t="shared" si="13"/>
        <v>0</v>
      </c>
      <c r="X23" s="59">
        <v>6585</v>
      </c>
      <c r="Y23" s="21">
        <f t="shared" si="14"/>
        <v>0</v>
      </c>
      <c r="Z23" s="49">
        <f t="shared" si="15"/>
        <v>0</v>
      </c>
      <c r="AA23" s="59">
        <v>6585</v>
      </c>
      <c r="AB23" s="21">
        <f t="shared" si="16"/>
        <v>0</v>
      </c>
      <c r="AC23" s="49">
        <f t="shared" si="17"/>
        <v>0</v>
      </c>
      <c r="AD23" s="59">
        <v>6585</v>
      </c>
      <c r="AE23" s="21">
        <f t="shared" si="18"/>
        <v>0</v>
      </c>
      <c r="AF23" s="49">
        <f t="shared" si="19"/>
        <v>0</v>
      </c>
      <c r="AG23" s="59">
        <v>6585</v>
      </c>
      <c r="AH23" s="21">
        <f t="shared" si="20"/>
        <v>0</v>
      </c>
      <c r="AI23" s="49">
        <f t="shared" si="21"/>
        <v>0</v>
      </c>
      <c r="AJ23" s="20">
        <v>6585</v>
      </c>
      <c r="AK23" s="24">
        <f t="shared" si="22"/>
        <v>0</v>
      </c>
      <c r="AL23" s="49">
        <f t="shared" si="23"/>
        <v>0</v>
      </c>
      <c r="AM23" s="76">
        <v>6585</v>
      </c>
      <c r="AN23" s="24">
        <f t="shared" si="24"/>
        <v>0</v>
      </c>
      <c r="AO23" s="49">
        <f t="shared" si="25"/>
        <v>0</v>
      </c>
      <c r="AP23" s="76">
        <v>6585</v>
      </c>
      <c r="AQ23" s="21">
        <f t="shared" si="26"/>
        <v>0</v>
      </c>
      <c r="AR23" s="49">
        <f t="shared" si="27"/>
        <v>0</v>
      </c>
      <c r="AS23" s="59">
        <v>6585</v>
      </c>
      <c r="AT23" s="24">
        <f t="shared" si="28"/>
        <v>0</v>
      </c>
      <c r="AU23" s="49">
        <f t="shared" si="31"/>
        <v>0</v>
      </c>
      <c r="AV23" s="76">
        <v>6585</v>
      </c>
      <c r="AW23" s="24">
        <f t="shared" si="29"/>
        <v>0</v>
      </c>
      <c r="AX23" s="49">
        <f t="shared" si="32"/>
        <v>0</v>
      </c>
      <c r="AY23" s="56">
        <f t="shared" si="30"/>
        <v>0</v>
      </c>
      <c r="AZ23" s="57">
        <f t="shared" si="30"/>
        <v>0</v>
      </c>
    </row>
    <row r="24" spans="1:52" x14ac:dyDescent="0.4">
      <c r="A24" s="47">
        <v>20</v>
      </c>
      <c r="B24" s="48" t="s">
        <v>41</v>
      </c>
      <c r="C24" s="20">
        <v>5985</v>
      </c>
      <c r="D24" s="21">
        <f t="shared" si="0"/>
        <v>21</v>
      </c>
      <c r="E24" s="49">
        <f t="shared" si="1"/>
        <v>168</v>
      </c>
      <c r="F24" s="23">
        <v>6006</v>
      </c>
      <c r="G24" s="21">
        <f t="shared" si="2"/>
        <v>44</v>
      </c>
      <c r="H24" s="49">
        <f t="shared" si="3"/>
        <v>352</v>
      </c>
      <c r="I24" s="20">
        <v>6050</v>
      </c>
      <c r="J24" s="21">
        <f t="shared" si="4"/>
        <v>28</v>
      </c>
      <c r="K24" s="49">
        <f t="shared" si="5"/>
        <v>224</v>
      </c>
      <c r="L24" s="20">
        <v>6078</v>
      </c>
      <c r="M24" s="21">
        <f t="shared" si="6"/>
        <v>3</v>
      </c>
      <c r="N24" s="49">
        <f t="shared" si="7"/>
        <v>24</v>
      </c>
      <c r="O24" s="20">
        <v>6081</v>
      </c>
      <c r="P24" s="21">
        <f t="shared" si="8"/>
        <v>0</v>
      </c>
      <c r="Q24" s="49">
        <f t="shared" si="9"/>
        <v>0</v>
      </c>
      <c r="R24" s="20">
        <v>6081</v>
      </c>
      <c r="S24" s="24">
        <f t="shared" si="10"/>
        <v>0</v>
      </c>
      <c r="T24" s="49">
        <f t="shared" si="11"/>
        <v>0</v>
      </c>
      <c r="U24" s="58">
        <v>6081</v>
      </c>
      <c r="V24" s="21">
        <f t="shared" si="12"/>
        <v>11</v>
      </c>
      <c r="W24" s="49">
        <f t="shared" si="13"/>
        <v>88</v>
      </c>
      <c r="X24" s="59">
        <v>6092</v>
      </c>
      <c r="Y24" s="21">
        <f t="shared" si="14"/>
        <v>148</v>
      </c>
      <c r="Z24" s="49">
        <f t="shared" si="15"/>
        <v>1184</v>
      </c>
      <c r="AA24" s="59">
        <v>6240</v>
      </c>
      <c r="AB24" s="21">
        <f t="shared" si="16"/>
        <v>20</v>
      </c>
      <c r="AC24" s="49">
        <f t="shared" si="17"/>
        <v>160</v>
      </c>
      <c r="AD24" s="59">
        <v>6260</v>
      </c>
      <c r="AE24" s="21">
        <f t="shared" si="18"/>
        <v>57</v>
      </c>
      <c r="AF24" s="49">
        <f t="shared" si="19"/>
        <v>456</v>
      </c>
      <c r="AG24" s="59">
        <v>6317</v>
      </c>
      <c r="AH24" s="21">
        <f t="shared" si="20"/>
        <v>45</v>
      </c>
      <c r="AI24" s="49">
        <f t="shared" si="21"/>
        <v>360</v>
      </c>
      <c r="AJ24" s="20">
        <v>6362</v>
      </c>
      <c r="AK24" s="24">
        <f t="shared" si="22"/>
        <v>46</v>
      </c>
      <c r="AL24" s="49">
        <f t="shared" si="23"/>
        <v>368</v>
      </c>
      <c r="AM24" s="53">
        <v>6408</v>
      </c>
      <c r="AN24" s="24">
        <f t="shared" si="24"/>
        <v>34</v>
      </c>
      <c r="AO24" s="49">
        <f t="shared" si="25"/>
        <v>272</v>
      </c>
      <c r="AP24" s="53">
        <v>6442</v>
      </c>
      <c r="AQ24" s="21">
        <f t="shared" si="26"/>
        <v>40</v>
      </c>
      <c r="AR24" s="49">
        <f t="shared" si="27"/>
        <v>320</v>
      </c>
      <c r="AS24" s="53">
        <v>6482</v>
      </c>
      <c r="AT24" s="24">
        <f t="shared" si="28"/>
        <v>40</v>
      </c>
      <c r="AU24" s="49">
        <f t="shared" si="31"/>
        <v>320</v>
      </c>
      <c r="AV24" s="53">
        <v>6482</v>
      </c>
      <c r="AW24" s="24">
        <f t="shared" si="29"/>
        <v>0</v>
      </c>
      <c r="AX24" s="49">
        <f t="shared" si="32"/>
        <v>0</v>
      </c>
      <c r="AY24" s="56">
        <f t="shared" si="30"/>
        <v>444</v>
      </c>
      <c r="AZ24" s="57">
        <f t="shared" si="30"/>
        <v>3552</v>
      </c>
    </row>
    <row r="25" spans="1:52" s="79" customFormat="1" x14ac:dyDescent="0.4">
      <c r="A25" s="77">
        <v>21</v>
      </c>
      <c r="B25" s="78" t="s">
        <v>42</v>
      </c>
      <c r="C25" s="20">
        <v>888</v>
      </c>
      <c r="D25" s="21">
        <f t="shared" si="0"/>
        <v>39</v>
      </c>
      <c r="E25" s="49">
        <f t="shared" si="1"/>
        <v>312</v>
      </c>
      <c r="F25" s="63">
        <v>927</v>
      </c>
      <c r="G25" s="21">
        <f t="shared" si="2"/>
        <v>29</v>
      </c>
      <c r="H25" s="49">
        <f t="shared" si="3"/>
        <v>232</v>
      </c>
      <c r="I25" s="62">
        <v>956</v>
      </c>
      <c r="J25" s="21">
        <f t="shared" si="4"/>
        <v>67</v>
      </c>
      <c r="K25" s="49">
        <f t="shared" si="5"/>
        <v>536</v>
      </c>
      <c r="L25" s="62">
        <v>1023</v>
      </c>
      <c r="M25" s="21">
        <f t="shared" si="6"/>
        <v>78</v>
      </c>
      <c r="N25" s="49">
        <f t="shared" si="7"/>
        <v>624</v>
      </c>
      <c r="O25" s="62">
        <v>1101</v>
      </c>
      <c r="P25" s="21">
        <f t="shared" si="8"/>
        <v>53</v>
      </c>
      <c r="Q25" s="49">
        <f t="shared" si="9"/>
        <v>424</v>
      </c>
      <c r="R25" s="62">
        <v>1154</v>
      </c>
      <c r="S25" s="24">
        <f t="shared" si="10"/>
        <v>40</v>
      </c>
      <c r="T25" s="49">
        <f t="shared" si="11"/>
        <v>320</v>
      </c>
      <c r="U25" s="64">
        <v>1194</v>
      </c>
      <c r="V25" s="21">
        <f t="shared" si="12"/>
        <v>33</v>
      </c>
      <c r="W25" s="49">
        <f t="shared" si="13"/>
        <v>264</v>
      </c>
      <c r="X25" s="65">
        <v>1227</v>
      </c>
      <c r="Y25" s="21">
        <f t="shared" si="14"/>
        <v>151</v>
      </c>
      <c r="Z25" s="49">
        <f t="shared" si="15"/>
        <v>1208</v>
      </c>
      <c r="AA25" s="62">
        <v>1378</v>
      </c>
      <c r="AB25" s="21">
        <f t="shared" si="16"/>
        <v>20</v>
      </c>
      <c r="AC25" s="49">
        <f t="shared" si="17"/>
        <v>160</v>
      </c>
      <c r="AD25" s="62">
        <v>1398</v>
      </c>
      <c r="AE25" s="21">
        <f t="shared" si="18"/>
        <v>63</v>
      </c>
      <c r="AF25" s="49">
        <f t="shared" si="19"/>
        <v>504</v>
      </c>
      <c r="AG25" s="62">
        <v>1461</v>
      </c>
      <c r="AH25" s="21">
        <f t="shared" si="20"/>
        <v>92</v>
      </c>
      <c r="AI25" s="49">
        <f t="shared" si="21"/>
        <v>736</v>
      </c>
      <c r="AJ25" s="62">
        <v>1553</v>
      </c>
      <c r="AK25" s="24">
        <f t="shared" si="22"/>
        <v>54</v>
      </c>
      <c r="AL25" s="49">
        <f t="shared" si="23"/>
        <v>432</v>
      </c>
      <c r="AM25" s="66">
        <v>1607</v>
      </c>
      <c r="AN25" s="24">
        <f t="shared" si="24"/>
        <v>82</v>
      </c>
      <c r="AO25" s="49">
        <f t="shared" si="25"/>
        <v>656</v>
      </c>
      <c r="AP25" s="66">
        <v>1689</v>
      </c>
      <c r="AQ25" s="21">
        <f t="shared" si="26"/>
        <v>915</v>
      </c>
      <c r="AR25" s="49">
        <f t="shared" si="27"/>
        <v>7320</v>
      </c>
      <c r="AS25" s="66">
        <v>2604</v>
      </c>
      <c r="AT25" s="24">
        <f t="shared" si="28"/>
        <v>915</v>
      </c>
      <c r="AU25" s="49">
        <f t="shared" si="31"/>
        <v>7320</v>
      </c>
      <c r="AV25" s="66">
        <v>2604</v>
      </c>
      <c r="AW25" s="24">
        <f t="shared" si="29"/>
        <v>0</v>
      </c>
      <c r="AX25" s="49">
        <f t="shared" si="32"/>
        <v>0</v>
      </c>
      <c r="AY25" s="56">
        <f t="shared" si="30"/>
        <v>2496</v>
      </c>
      <c r="AZ25" s="57">
        <f t="shared" si="30"/>
        <v>19968</v>
      </c>
    </row>
    <row r="26" spans="1:52" x14ac:dyDescent="0.4">
      <c r="A26" s="47">
        <v>22</v>
      </c>
      <c r="B26" s="48" t="s">
        <v>43</v>
      </c>
      <c r="C26" s="20">
        <v>2374</v>
      </c>
      <c r="D26" s="21">
        <f t="shared" si="0"/>
        <v>29</v>
      </c>
      <c r="E26" s="49">
        <f t="shared" si="1"/>
        <v>232</v>
      </c>
      <c r="F26" s="23">
        <v>2403</v>
      </c>
      <c r="G26" s="21">
        <f t="shared" si="2"/>
        <v>6</v>
      </c>
      <c r="H26" s="49">
        <f t="shared" si="3"/>
        <v>48</v>
      </c>
      <c r="I26" s="20">
        <v>2409</v>
      </c>
      <c r="J26" s="21">
        <f t="shared" si="4"/>
        <v>147</v>
      </c>
      <c r="K26" s="49">
        <f t="shared" si="5"/>
        <v>1176</v>
      </c>
      <c r="L26" s="20">
        <v>2556</v>
      </c>
      <c r="M26" s="21">
        <f t="shared" si="6"/>
        <v>73</v>
      </c>
      <c r="N26" s="49">
        <f t="shared" si="7"/>
        <v>584</v>
      </c>
      <c r="O26" s="20">
        <v>2629</v>
      </c>
      <c r="P26" s="21">
        <f t="shared" si="8"/>
        <v>107</v>
      </c>
      <c r="Q26" s="49">
        <f t="shared" si="9"/>
        <v>856</v>
      </c>
      <c r="R26" s="20">
        <v>2736</v>
      </c>
      <c r="S26" s="24">
        <f t="shared" si="10"/>
        <v>53</v>
      </c>
      <c r="T26" s="49">
        <f t="shared" si="11"/>
        <v>424</v>
      </c>
      <c r="U26" s="58">
        <v>2789</v>
      </c>
      <c r="V26" s="21">
        <f t="shared" si="12"/>
        <v>28</v>
      </c>
      <c r="W26" s="49">
        <f t="shared" si="13"/>
        <v>224</v>
      </c>
      <c r="X26" s="59">
        <v>2817</v>
      </c>
      <c r="Y26" s="21">
        <f t="shared" si="14"/>
        <v>48</v>
      </c>
      <c r="Z26" s="49">
        <f t="shared" si="15"/>
        <v>384</v>
      </c>
      <c r="AA26" s="20">
        <v>2865</v>
      </c>
      <c r="AB26" s="21">
        <f t="shared" si="16"/>
        <v>13</v>
      </c>
      <c r="AC26" s="49">
        <f t="shared" si="17"/>
        <v>104</v>
      </c>
      <c r="AD26" s="20">
        <v>2878</v>
      </c>
      <c r="AE26" s="21">
        <f t="shared" si="18"/>
        <v>20</v>
      </c>
      <c r="AF26" s="49">
        <f t="shared" si="19"/>
        <v>160</v>
      </c>
      <c r="AG26" s="20">
        <v>2898</v>
      </c>
      <c r="AH26" s="21">
        <f t="shared" si="20"/>
        <v>50</v>
      </c>
      <c r="AI26" s="49">
        <f t="shared" si="21"/>
        <v>400</v>
      </c>
      <c r="AJ26" s="20">
        <v>2948</v>
      </c>
      <c r="AK26" s="24">
        <f t="shared" si="22"/>
        <v>20</v>
      </c>
      <c r="AL26" s="49">
        <f t="shared" si="23"/>
        <v>160</v>
      </c>
      <c r="AM26" s="53">
        <v>2968</v>
      </c>
      <c r="AN26" s="24">
        <f t="shared" si="24"/>
        <v>71</v>
      </c>
      <c r="AO26" s="49">
        <f t="shared" si="25"/>
        <v>568</v>
      </c>
      <c r="AP26" s="53">
        <v>3039</v>
      </c>
      <c r="AQ26" s="21">
        <f t="shared" si="26"/>
        <v>49</v>
      </c>
      <c r="AR26" s="49">
        <f t="shared" si="27"/>
        <v>392</v>
      </c>
      <c r="AS26" s="53">
        <v>3088</v>
      </c>
      <c r="AT26" s="24">
        <f t="shared" si="28"/>
        <v>49</v>
      </c>
      <c r="AU26" s="49">
        <f t="shared" si="31"/>
        <v>392</v>
      </c>
      <c r="AV26" s="53">
        <v>3088</v>
      </c>
      <c r="AW26" s="24">
        <f t="shared" si="29"/>
        <v>0</v>
      </c>
      <c r="AX26" s="49">
        <f t="shared" si="32"/>
        <v>0</v>
      </c>
      <c r="AY26" s="56">
        <f t="shared" si="30"/>
        <v>581</v>
      </c>
      <c r="AZ26" s="57">
        <f t="shared" si="30"/>
        <v>4648</v>
      </c>
    </row>
    <row r="27" spans="1:52" x14ac:dyDescent="0.4">
      <c r="A27" s="47">
        <v>23</v>
      </c>
      <c r="B27" s="48" t="s">
        <v>44</v>
      </c>
      <c r="C27" s="20">
        <v>807</v>
      </c>
      <c r="D27" s="21">
        <f t="shared" si="0"/>
        <v>4</v>
      </c>
      <c r="E27" s="49">
        <f t="shared" si="1"/>
        <v>32</v>
      </c>
      <c r="F27" s="23">
        <v>811</v>
      </c>
      <c r="G27" s="21">
        <f t="shared" si="2"/>
        <v>1</v>
      </c>
      <c r="H27" s="49">
        <f t="shared" si="3"/>
        <v>8</v>
      </c>
      <c r="I27" s="20">
        <v>812</v>
      </c>
      <c r="J27" s="21">
        <f t="shared" si="4"/>
        <v>3</v>
      </c>
      <c r="K27" s="49">
        <f t="shared" si="5"/>
        <v>24</v>
      </c>
      <c r="L27" s="20">
        <v>815</v>
      </c>
      <c r="M27" s="21">
        <f t="shared" si="6"/>
        <v>4</v>
      </c>
      <c r="N27" s="49">
        <f t="shared" si="7"/>
        <v>32</v>
      </c>
      <c r="O27" s="20">
        <v>819</v>
      </c>
      <c r="P27" s="21">
        <f t="shared" si="8"/>
        <v>3</v>
      </c>
      <c r="Q27" s="49">
        <f t="shared" si="9"/>
        <v>24</v>
      </c>
      <c r="R27" s="20">
        <v>822</v>
      </c>
      <c r="S27" s="24">
        <f t="shared" si="10"/>
        <v>2</v>
      </c>
      <c r="T27" s="49">
        <f t="shared" si="11"/>
        <v>16</v>
      </c>
      <c r="U27" s="58">
        <v>824</v>
      </c>
      <c r="V27" s="21">
        <f t="shared" si="12"/>
        <v>3</v>
      </c>
      <c r="W27" s="49">
        <f t="shared" si="13"/>
        <v>24</v>
      </c>
      <c r="X27" s="59">
        <v>827</v>
      </c>
      <c r="Y27" s="21">
        <f t="shared" si="14"/>
        <v>3</v>
      </c>
      <c r="Z27" s="49">
        <f t="shared" si="15"/>
        <v>24</v>
      </c>
      <c r="AA27" s="20">
        <v>830</v>
      </c>
      <c r="AB27" s="21">
        <f t="shared" si="16"/>
        <v>2</v>
      </c>
      <c r="AC27" s="49">
        <f t="shared" si="17"/>
        <v>16</v>
      </c>
      <c r="AD27" s="20">
        <v>832</v>
      </c>
      <c r="AE27" s="21">
        <f t="shared" si="18"/>
        <v>3</v>
      </c>
      <c r="AF27" s="49">
        <f t="shared" si="19"/>
        <v>24</v>
      </c>
      <c r="AG27" s="20">
        <v>835</v>
      </c>
      <c r="AH27" s="21">
        <f t="shared" si="20"/>
        <v>3</v>
      </c>
      <c r="AI27" s="49">
        <f t="shared" si="21"/>
        <v>24</v>
      </c>
      <c r="AJ27" s="20">
        <v>838</v>
      </c>
      <c r="AK27" s="24">
        <f t="shared" si="22"/>
        <v>6</v>
      </c>
      <c r="AL27" s="49">
        <f t="shared" si="23"/>
        <v>48</v>
      </c>
      <c r="AM27" s="53">
        <v>844</v>
      </c>
      <c r="AN27" s="24">
        <f t="shared" si="24"/>
        <v>0</v>
      </c>
      <c r="AO27" s="49">
        <f t="shared" si="25"/>
        <v>0</v>
      </c>
      <c r="AP27" s="53">
        <v>844</v>
      </c>
      <c r="AQ27" s="21">
        <f t="shared" si="26"/>
        <v>1</v>
      </c>
      <c r="AR27" s="49">
        <f t="shared" si="27"/>
        <v>8</v>
      </c>
      <c r="AS27" s="53">
        <v>845</v>
      </c>
      <c r="AT27" s="24">
        <f t="shared" si="28"/>
        <v>1</v>
      </c>
      <c r="AU27" s="49">
        <f t="shared" si="31"/>
        <v>8</v>
      </c>
      <c r="AV27" s="53">
        <v>845</v>
      </c>
      <c r="AW27" s="24">
        <f t="shared" si="29"/>
        <v>0</v>
      </c>
      <c r="AX27" s="49">
        <f t="shared" si="32"/>
        <v>0</v>
      </c>
      <c r="AY27" s="56">
        <f t="shared" si="30"/>
        <v>31</v>
      </c>
      <c r="AZ27" s="57">
        <f t="shared" si="30"/>
        <v>248</v>
      </c>
    </row>
    <row r="28" spans="1:52" x14ac:dyDescent="0.4">
      <c r="A28" s="47">
        <v>24</v>
      </c>
      <c r="B28" s="48" t="s">
        <v>45</v>
      </c>
      <c r="C28" s="20">
        <v>1452</v>
      </c>
      <c r="D28" s="21">
        <f t="shared" si="0"/>
        <v>11</v>
      </c>
      <c r="E28" s="49">
        <f t="shared" si="1"/>
        <v>88</v>
      </c>
      <c r="F28" s="23">
        <v>1463</v>
      </c>
      <c r="G28" s="21">
        <f t="shared" si="2"/>
        <v>12</v>
      </c>
      <c r="H28" s="49">
        <f t="shared" si="3"/>
        <v>96</v>
      </c>
      <c r="I28" s="20">
        <v>1475</v>
      </c>
      <c r="J28" s="21">
        <f t="shared" si="4"/>
        <v>15</v>
      </c>
      <c r="K28" s="49">
        <f t="shared" si="5"/>
        <v>120</v>
      </c>
      <c r="L28" s="20">
        <v>1490</v>
      </c>
      <c r="M28" s="21">
        <f t="shared" si="6"/>
        <v>21</v>
      </c>
      <c r="N28" s="49">
        <f t="shared" si="7"/>
        <v>168</v>
      </c>
      <c r="O28" s="20">
        <v>1511</v>
      </c>
      <c r="P28" s="21">
        <f t="shared" si="8"/>
        <v>17</v>
      </c>
      <c r="Q28" s="49">
        <f t="shared" si="9"/>
        <v>136</v>
      </c>
      <c r="R28" s="20">
        <v>1528</v>
      </c>
      <c r="S28" s="24">
        <f t="shared" si="10"/>
        <v>11</v>
      </c>
      <c r="T28" s="49">
        <f t="shared" si="11"/>
        <v>88</v>
      </c>
      <c r="U28" s="58">
        <v>1539</v>
      </c>
      <c r="V28" s="21">
        <f t="shared" si="12"/>
        <v>7</v>
      </c>
      <c r="W28" s="49">
        <f t="shared" si="13"/>
        <v>56</v>
      </c>
      <c r="X28" s="59">
        <v>1546</v>
      </c>
      <c r="Y28" s="21">
        <f t="shared" si="14"/>
        <v>11</v>
      </c>
      <c r="Z28" s="49">
        <f t="shared" si="15"/>
        <v>88</v>
      </c>
      <c r="AA28" s="20">
        <v>1557</v>
      </c>
      <c r="AB28" s="21">
        <f t="shared" si="16"/>
        <v>3</v>
      </c>
      <c r="AC28" s="49">
        <f t="shared" si="17"/>
        <v>24</v>
      </c>
      <c r="AD28" s="20">
        <v>1560</v>
      </c>
      <c r="AE28" s="21">
        <f t="shared" si="18"/>
        <v>4</v>
      </c>
      <c r="AF28" s="49">
        <f t="shared" si="19"/>
        <v>32</v>
      </c>
      <c r="AG28" s="20">
        <v>1564</v>
      </c>
      <c r="AH28" s="21">
        <f t="shared" si="20"/>
        <v>11</v>
      </c>
      <c r="AI28" s="49">
        <f t="shared" si="21"/>
        <v>88</v>
      </c>
      <c r="AJ28" s="20">
        <v>1575</v>
      </c>
      <c r="AK28" s="24">
        <f t="shared" si="22"/>
        <v>3</v>
      </c>
      <c r="AL28" s="49">
        <f t="shared" si="23"/>
        <v>24</v>
      </c>
      <c r="AM28" s="53">
        <v>1578</v>
      </c>
      <c r="AN28" s="24">
        <f t="shared" si="24"/>
        <v>12</v>
      </c>
      <c r="AO28" s="49">
        <f t="shared" si="25"/>
        <v>96</v>
      </c>
      <c r="AP28" s="53">
        <v>1590</v>
      </c>
      <c r="AQ28" s="21">
        <f t="shared" si="26"/>
        <v>7</v>
      </c>
      <c r="AR28" s="49">
        <f t="shared" si="27"/>
        <v>56</v>
      </c>
      <c r="AS28" s="53">
        <v>1597</v>
      </c>
      <c r="AT28" s="24">
        <f t="shared" si="28"/>
        <v>7</v>
      </c>
      <c r="AU28" s="49">
        <f t="shared" si="31"/>
        <v>56</v>
      </c>
      <c r="AV28" s="53">
        <v>1597</v>
      </c>
      <c r="AW28" s="24">
        <f t="shared" si="29"/>
        <v>0</v>
      </c>
      <c r="AX28" s="49">
        <f t="shared" si="32"/>
        <v>0</v>
      </c>
      <c r="AY28" s="56">
        <f t="shared" si="30"/>
        <v>114</v>
      </c>
      <c r="AZ28" s="57">
        <f t="shared" si="30"/>
        <v>912</v>
      </c>
    </row>
    <row r="29" spans="1:52" x14ac:dyDescent="0.4">
      <c r="A29" s="47">
        <v>25</v>
      </c>
      <c r="B29" s="48" t="s">
        <v>46</v>
      </c>
      <c r="C29" s="20">
        <v>1864</v>
      </c>
      <c r="D29" s="21">
        <f t="shared" si="0"/>
        <v>1</v>
      </c>
      <c r="E29" s="49">
        <f t="shared" si="1"/>
        <v>8</v>
      </c>
      <c r="F29" s="23">
        <v>1865</v>
      </c>
      <c r="G29" s="21">
        <f t="shared" si="2"/>
        <v>23</v>
      </c>
      <c r="H29" s="49">
        <f t="shared" si="3"/>
        <v>184</v>
      </c>
      <c r="I29" s="20">
        <v>1888</v>
      </c>
      <c r="J29" s="21">
        <f t="shared" si="4"/>
        <v>23</v>
      </c>
      <c r="K29" s="49">
        <f t="shared" si="5"/>
        <v>184</v>
      </c>
      <c r="L29" s="20">
        <v>1911</v>
      </c>
      <c r="M29" s="21">
        <f t="shared" si="6"/>
        <v>23</v>
      </c>
      <c r="N29" s="49">
        <f t="shared" si="7"/>
        <v>184</v>
      </c>
      <c r="O29" s="20">
        <v>1934</v>
      </c>
      <c r="P29" s="21">
        <f t="shared" si="8"/>
        <v>15</v>
      </c>
      <c r="Q29" s="49">
        <f t="shared" si="9"/>
        <v>120</v>
      </c>
      <c r="R29" s="20">
        <v>1949</v>
      </c>
      <c r="S29" s="24">
        <f t="shared" si="10"/>
        <v>15</v>
      </c>
      <c r="T29" s="49">
        <f t="shared" si="11"/>
        <v>120</v>
      </c>
      <c r="U29" s="58">
        <v>1964</v>
      </c>
      <c r="V29" s="21">
        <f t="shared" si="12"/>
        <v>12</v>
      </c>
      <c r="W29" s="49">
        <f t="shared" si="13"/>
        <v>96</v>
      </c>
      <c r="X29" s="59">
        <v>1976</v>
      </c>
      <c r="Y29" s="21">
        <f t="shared" si="14"/>
        <v>11</v>
      </c>
      <c r="Z29" s="49">
        <f t="shared" si="15"/>
        <v>88</v>
      </c>
      <c r="AA29" s="20">
        <v>1987</v>
      </c>
      <c r="AB29" s="21">
        <f t="shared" si="16"/>
        <v>2</v>
      </c>
      <c r="AC29" s="49">
        <f t="shared" si="17"/>
        <v>16</v>
      </c>
      <c r="AD29" s="20">
        <v>1989</v>
      </c>
      <c r="AE29" s="21">
        <f t="shared" si="18"/>
        <v>4</v>
      </c>
      <c r="AF29" s="49">
        <f t="shared" si="19"/>
        <v>32</v>
      </c>
      <c r="AG29" s="20">
        <v>1993</v>
      </c>
      <c r="AH29" s="21">
        <f t="shared" si="20"/>
        <v>17</v>
      </c>
      <c r="AI29" s="49">
        <f t="shared" si="21"/>
        <v>136</v>
      </c>
      <c r="AJ29" s="20">
        <v>2010</v>
      </c>
      <c r="AK29" s="24">
        <f t="shared" si="22"/>
        <v>2</v>
      </c>
      <c r="AL29" s="49">
        <f t="shared" si="23"/>
        <v>16</v>
      </c>
      <c r="AM29" s="53">
        <v>2012</v>
      </c>
      <c r="AN29" s="24">
        <f t="shared" si="24"/>
        <v>29</v>
      </c>
      <c r="AO29" s="49">
        <f t="shared" si="25"/>
        <v>232</v>
      </c>
      <c r="AP29" s="53">
        <v>2041</v>
      </c>
      <c r="AQ29" s="21">
        <f t="shared" si="26"/>
        <v>27</v>
      </c>
      <c r="AR29" s="49">
        <f t="shared" si="27"/>
        <v>216</v>
      </c>
      <c r="AS29" s="53">
        <v>2068</v>
      </c>
      <c r="AT29" s="24">
        <f t="shared" si="28"/>
        <v>27</v>
      </c>
      <c r="AU29" s="49">
        <f t="shared" si="31"/>
        <v>216</v>
      </c>
      <c r="AV29" s="53">
        <v>2068</v>
      </c>
      <c r="AW29" s="24">
        <f t="shared" si="29"/>
        <v>0</v>
      </c>
      <c r="AX29" s="49">
        <f t="shared" si="32"/>
        <v>0</v>
      </c>
      <c r="AY29" s="56">
        <f t="shared" si="30"/>
        <v>184</v>
      </c>
      <c r="AZ29" s="57">
        <f t="shared" si="30"/>
        <v>1472</v>
      </c>
    </row>
    <row r="30" spans="1:52" x14ac:dyDescent="0.4">
      <c r="A30" s="47">
        <v>26</v>
      </c>
      <c r="B30" s="48" t="s">
        <v>47</v>
      </c>
      <c r="C30" s="20">
        <v>2270</v>
      </c>
      <c r="D30" s="21">
        <f t="shared" si="0"/>
        <v>8</v>
      </c>
      <c r="E30" s="49">
        <f t="shared" si="1"/>
        <v>64</v>
      </c>
      <c r="F30" s="20">
        <v>2278</v>
      </c>
      <c r="G30" s="21">
        <f t="shared" si="2"/>
        <v>10</v>
      </c>
      <c r="H30" s="49">
        <f t="shared" si="3"/>
        <v>80</v>
      </c>
      <c r="I30" s="20">
        <v>2288</v>
      </c>
      <c r="J30" s="21">
        <f t="shared" si="4"/>
        <v>9</v>
      </c>
      <c r="K30" s="49">
        <f t="shared" si="5"/>
        <v>72</v>
      </c>
      <c r="L30" s="20">
        <v>2297</v>
      </c>
      <c r="M30" s="21">
        <f t="shared" si="6"/>
        <v>9</v>
      </c>
      <c r="N30" s="49">
        <f t="shared" si="7"/>
        <v>72</v>
      </c>
      <c r="O30" s="20">
        <v>2306</v>
      </c>
      <c r="P30" s="21">
        <f t="shared" si="8"/>
        <v>5</v>
      </c>
      <c r="Q30" s="49">
        <f t="shared" si="9"/>
        <v>40</v>
      </c>
      <c r="R30" s="20">
        <v>2311</v>
      </c>
      <c r="S30" s="24">
        <f t="shared" si="10"/>
        <v>7</v>
      </c>
      <c r="T30" s="49">
        <f t="shared" si="11"/>
        <v>56</v>
      </c>
      <c r="U30" s="58">
        <v>2318</v>
      </c>
      <c r="V30" s="21">
        <f t="shared" si="12"/>
        <v>8</v>
      </c>
      <c r="W30" s="49">
        <f t="shared" si="13"/>
        <v>64</v>
      </c>
      <c r="X30" s="59">
        <v>2326</v>
      </c>
      <c r="Y30" s="21">
        <f t="shared" si="14"/>
        <v>12</v>
      </c>
      <c r="Z30" s="49">
        <f t="shared" si="15"/>
        <v>96</v>
      </c>
      <c r="AA30" s="20">
        <v>2338</v>
      </c>
      <c r="AB30" s="21">
        <f t="shared" si="16"/>
        <v>5</v>
      </c>
      <c r="AC30" s="49">
        <f t="shared" si="17"/>
        <v>40</v>
      </c>
      <c r="AD30" s="20">
        <v>2343</v>
      </c>
      <c r="AE30" s="21">
        <f t="shared" si="18"/>
        <v>7</v>
      </c>
      <c r="AF30" s="49">
        <f t="shared" si="19"/>
        <v>56</v>
      </c>
      <c r="AG30" s="20">
        <v>2350</v>
      </c>
      <c r="AH30" s="21">
        <f t="shared" si="20"/>
        <v>40</v>
      </c>
      <c r="AI30" s="49">
        <f t="shared" si="21"/>
        <v>320</v>
      </c>
      <c r="AJ30" s="20">
        <v>2390</v>
      </c>
      <c r="AK30" s="24">
        <f t="shared" si="22"/>
        <v>2</v>
      </c>
      <c r="AL30" s="49">
        <f t="shared" si="23"/>
        <v>16</v>
      </c>
      <c r="AM30" s="53">
        <v>2392</v>
      </c>
      <c r="AN30" s="24">
        <v>11</v>
      </c>
      <c r="AO30" s="49">
        <f t="shared" si="25"/>
        <v>88</v>
      </c>
      <c r="AP30" s="53">
        <v>2381</v>
      </c>
      <c r="AQ30" s="21">
        <f t="shared" si="26"/>
        <v>7</v>
      </c>
      <c r="AR30" s="49">
        <f t="shared" si="27"/>
        <v>56</v>
      </c>
      <c r="AS30" s="53">
        <v>2388</v>
      </c>
      <c r="AT30" s="24">
        <f t="shared" si="28"/>
        <v>7</v>
      </c>
      <c r="AU30" s="49">
        <f t="shared" si="31"/>
        <v>56</v>
      </c>
      <c r="AV30" s="53">
        <v>2388</v>
      </c>
      <c r="AW30" s="24">
        <f t="shared" si="29"/>
        <v>0</v>
      </c>
      <c r="AX30" s="49">
        <f t="shared" si="32"/>
        <v>0</v>
      </c>
      <c r="AY30" s="56">
        <f t="shared" si="30"/>
        <v>120</v>
      </c>
      <c r="AZ30" s="57">
        <f t="shared" si="30"/>
        <v>960</v>
      </c>
    </row>
    <row r="31" spans="1:52" x14ac:dyDescent="0.4">
      <c r="A31" s="47">
        <v>27</v>
      </c>
      <c r="B31" s="48" t="s">
        <v>48</v>
      </c>
      <c r="C31" s="20">
        <v>932</v>
      </c>
      <c r="D31" s="21">
        <f t="shared" si="0"/>
        <v>22</v>
      </c>
      <c r="E31" s="49">
        <f t="shared" si="1"/>
        <v>176</v>
      </c>
      <c r="F31" s="23">
        <v>954</v>
      </c>
      <c r="G31" s="21">
        <f t="shared" si="2"/>
        <v>24</v>
      </c>
      <c r="H31" s="49">
        <f t="shared" si="3"/>
        <v>192</v>
      </c>
      <c r="I31" s="20">
        <v>978</v>
      </c>
      <c r="J31" s="21">
        <f t="shared" si="4"/>
        <v>25</v>
      </c>
      <c r="K31" s="49">
        <f t="shared" si="5"/>
        <v>200</v>
      </c>
      <c r="L31" s="20">
        <v>1003</v>
      </c>
      <c r="M31" s="21">
        <f t="shared" si="6"/>
        <v>36</v>
      </c>
      <c r="N31" s="49">
        <f t="shared" si="7"/>
        <v>288</v>
      </c>
      <c r="O31" s="20">
        <v>1039</v>
      </c>
      <c r="P31" s="21">
        <f t="shared" si="8"/>
        <v>21</v>
      </c>
      <c r="Q31" s="49">
        <f t="shared" si="9"/>
        <v>168</v>
      </c>
      <c r="R31" s="20">
        <v>1060</v>
      </c>
      <c r="S31" s="24">
        <f t="shared" si="10"/>
        <v>19</v>
      </c>
      <c r="T31" s="49">
        <f t="shared" si="11"/>
        <v>152</v>
      </c>
      <c r="U31" s="58">
        <v>1079</v>
      </c>
      <c r="V31" s="21">
        <f t="shared" si="12"/>
        <v>1</v>
      </c>
      <c r="W31" s="49">
        <f t="shared" si="13"/>
        <v>8</v>
      </c>
      <c r="X31" s="59">
        <v>1080</v>
      </c>
      <c r="Y31" s="21">
        <f t="shared" si="14"/>
        <v>7</v>
      </c>
      <c r="Z31" s="49">
        <f t="shared" si="15"/>
        <v>56</v>
      </c>
      <c r="AA31" s="20">
        <v>1087</v>
      </c>
      <c r="AB31" s="21">
        <f t="shared" si="16"/>
        <v>4</v>
      </c>
      <c r="AC31" s="49">
        <f t="shared" si="17"/>
        <v>32</v>
      </c>
      <c r="AD31" s="20">
        <v>1091</v>
      </c>
      <c r="AE31" s="21">
        <f t="shared" si="18"/>
        <v>3</v>
      </c>
      <c r="AF31" s="49">
        <f t="shared" si="19"/>
        <v>24</v>
      </c>
      <c r="AG31" s="20">
        <v>1094</v>
      </c>
      <c r="AH31" s="21">
        <f t="shared" si="20"/>
        <v>3</v>
      </c>
      <c r="AI31" s="49">
        <f t="shared" si="21"/>
        <v>24</v>
      </c>
      <c r="AJ31" s="20">
        <v>1097</v>
      </c>
      <c r="AK31" s="24">
        <f t="shared" si="22"/>
        <v>6</v>
      </c>
      <c r="AL31" s="49">
        <f t="shared" si="23"/>
        <v>48</v>
      </c>
      <c r="AM31" s="53">
        <v>1103</v>
      </c>
      <c r="AN31" s="24">
        <f t="shared" si="24"/>
        <v>12</v>
      </c>
      <c r="AO31" s="49">
        <f t="shared" si="25"/>
        <v>96</v>
      </c>
      <c r="AP31" s="53">
        <v>1115</v>
      </c>
      <c r="AQ31" s="21">
        <f t="shared" si="26"/>
        <v>15</v>
      </c>
      <c r="AR31" s="49">
        <f t="shared" si="27"/>
        <v>120</v>
      </c>
      <c r="AS31" s="53">
        <v>1130</v>
      </c>
      <c r="AT31" s="24">
        <f t="shared" si="28"/>
        <v>15</v>
      </c>
      <c r="AU31" s="49">
        <f t="shared" si="31"/>
        <v>120</v>
      </c>
      <c r="AV31" s="53">
        <v>1130</v>
      </c>
      <c r="AW31" s="24">
        <f t="shared" si="29"/>
        <v>0</v>
      </c>
      <c r="AX31" s="49">
        <f t="shared" si="32"/>
        <v>0</v>
      </c>
      <c r="AY31" s="56">
        <f t="shared" si="30"/>
        <v>142</v>
      </c>
      <c r="AZ31" s="57">
        <f t="shared" si="30"/>
        <v>1136</v>
      </c>
    </row>
    <row r="32" spans="1:52" x14ac:dyDescent="0.4">
      <c r="A32" s="47">
        <v>28</v>
      </c>
      <c r="B32" s="48" t="s">
        <v>49</v>
      </c>
      <c r="C32" s="20">
        <v>1307</v>
      </c>
      <c r="D32" s="21">
        <f t="shared" si="0"/>
        <v>30</v>
      </c>
      <c r="E32" s="49">
        <f t="shared" si="1"/>
        <v>240</v>
      </c>
      <c r="F32" s="23">
        <v>1337</v>
      </c>
      <c r="G32" s="21">
        <f t="shared" si="2"/>
        <v>26</v>
      </c>
      <c r="H32" s="49">
        <f t="shared" si="3"/>
        <v>208</v>
      </c>
      <c r="I32" s="20">
        <v>1363</v>
      </c>
      <c r="J32" s="21">
        <f t="shared" si="4"/>
        <v>29</v>
      </c>
      <c r="K32" s="49">
        <f t="shared" si="5"/>
        <v>232</v>
      </c>
      <c r="L32" s="20">
        <v>1392</v>
      </c>
      <c r="M32" s="21">
        <f t="shared" si="6"/>
        <v>48</v>
      </c>
      <c r="N32" s="49">
        <f t="shared" si="7"/>
        <v>384</v>
      </c>
      <c r="O32" s="20">
        <v>1440</v>
      </c>
      <c r="P32" s="21">
        <f t="shared" si="8"/>
        <v>27</v>
      </c>
      <c r="Q32" s="49">
        <f t="shared" si="9"/>
        <v>216</v>
      </c>
      <c r="R32" s="20">
        <v>1467</v>
      </c>
      <c r="S32" s="24">
        <f t="shared" si="10"/>
        <v>35</v>
      </c>
      <c r="T32" s="49">
        <f t="shared" si="11"/>
        <v>280</v>
      </c>
      <c r="U32" s="58">
        <v>1502</v>
      </c>
      <c r="V32" s="21">
        <f t="shared" si="12"/>
        <v>22</v>
      </c>
      <c r="W32" s="49">
        <f t="shared" si="13"/>
        <v>176</v>
      </c>
      <c r="X32" s="59">
        <v>1524</v>
      </c>
      <c r="Y32" s="21">
        <f t="shared" si="14"/>
        <v>44</v>
      </c>
      <c r="Z32" s="49">
        <f t="shared" si="15"/>
        <v>352</v>
      </c>
      <c r="AA32" s="20">
        <v>1568</v>
      </c>
      <c r="AB32" s="21">
        <f t="shared" si="16"/>
        <v>16</v>
      </c>
      <c r="AC32" s="49">
        <f t="shared" si="17"/>
        <v>128</v>
      </c>
      <c r="AD32" s="20">
        <v>1584</v>
      </c>
      <c r="AE32" s="21">
        <f t="shared" si="18"/>
        <v>23</v>
      </c>
      <c r="AF32" s="49">
        <f t="shared" si="19"/>
        <v>184</v>
      </c>
      <c r="AG32" s="20">
        <v>1607</v>
      </c>
      <c r="AH32" s="21">
        <f t="shared" si="20"/>
        <v>20</v>
      </c>
      <c r="AI32" s="49">
        <f t="shared" si="21"/>
        <v>160</v>
      </c>
      <c r="AJ32" s="20">
        <v>1627</v>
      </c>
      <c r="AK32" s="24">
        <f t="shared" si="22"/>
        <v>28</v>
      </c>
      <c r="AL32" s="49">
        <f t="shared" si="23"/>
        <v>224</v>
      </c>
      <c r="AM32" s="53">
        <v>1655</v>
      </c>
      <c r="AN32" s="24">
        <f t="shared" si="24"/>
        <v>33</v>
      </c>
      <c r="AO32" s="49">
        <f t="shared" si="25"/>
        <v>264</v>
      </c>
      <c r="AP32" s="53">
        <v>1688</v>
      </c>
      <c r="AQ32" s="21">
        <f t="shared" si="26"/>
        <v>38</v>
      </c>
      <c r="AR32" s="49">
        <f t="shared" si="27"/>
        <v>304</v>
      </c>
      <c r="AS32" s="53">
        <v>1726</v>
      </c>
      <c r="AT32" s="24">
        <f t="shared" si="28"/>
        <v>38</v>
      </c>
      <c r="AU32" s="49">
        <f t="shared" si="31"/>
        <v>304</v>
      </c>
      <c r="AV32" s="53">
        <v>1726</v>
      </c>
      <c r="AW32" s="24">
        <f t="shared" si="29"/>
        <v>0</v>
      </c>
      <c r="AX32" s="49">
        <f t="shared" si="32"/>
        <v>0</v>
      </c>
      <c r="AY32" s="56">
        <f t="shared" si="30"/>
        <v>372</v>
      </c>
      <c r="AZ32" s="57">
        <f t="shared" si="30"/>
        <v>2976</v>
      </c>
    </row>
    <row r="33" spans="1:61" s="68" customFormat="1" x14ac:dyDescent="0.4">
      <c r="A33" s="60">
        <v>29</v>
      </c>
      <c r="B33" s="61" t="s">
        <v>50</v>
      </c>
      <c r="C33" s="62">
        <v>462</v>
      </c>
      <c r="D33" s="21">
        <f t="shared" si="0"/>
        <v>0</v>
      </c>
      <c r="E33" s="49">
        <f t="shared" si="1"/>
        <v>0</v>
      </c>
      <c r="F33" s="63">
        <v>462</v>
      </c>
      <c r="G33" s="21">
        <f t="shared" si="2"/>
        <v>6</v>
      </c>
      <c r="H33" s="49">
        <f t="shared" si="3"/>
        <v>48</v>
      </c>
      <c r="I33" s="62">
        <v>468</v>
      </c>
      <c r="J33" s="21">
        <f t="shared" si="4"/>
        <v>1</v>
      </c>
      <c r="K33" s="49">
        <f t="shared" si="5"/>
        <v>8</v>
      </c>
      <c r="L33" s="62">
        <v>469</v>
      </c>
      <c r="M33" s="21">
        <f t="shared" si="6"/>
        <v>4</v>
      </c>
      <c r="N33" s="49">
        <f t="shared" si="7"/>
        <v>32</v>
      </c>
      <c r="O33" s="62">
        <v>473</v>
      </c>
      <c r="P33" s="21">
        <f t="shared" si="8"/>
        <v>1</v>
      </c>
      <c r="Q33" s="49">
        <f t="shared" si="9"/>
        <v>8</v>
      </c>
      <c r="R33" s="62">
        <v>474</v>
      </c>
      <c r="S33" s="24">
        <f t="shared" si="10"/>
        <v>3</v>
      </c>
      <c r="T33" s="49">
        <f t="shared" si="11"/>
        <v>24</v>
      </c>
      <c r="U33" s="64">
        <v>477</v>
      </c>
      <c r="V33" s="21">
        <f t="shared" si="12"/>
        <v>87</v>
      </c>
      <c r="W33" s="49">
        <f t="shared" si="13"/>
        <v>696</v>
      </c>
      <c r="X33" s="65">
        <v>564</v>
      </c>
      <c r="Y33" s="21">
        <f t="shared" si="14"/>
        <v>51</v>
      </c>
      <c r="Z33" s="49">
        <f t="shared" si="15"/>
        <v>408</v>
      </c>
      <c r="AA33" s="62">
        <v>615</v>
      </c>
      <c r="AB33" s="21">
        <f t="shared" si="16"/>
        <v>24</v>
      </c>
      <c r="AC33" s="49">
        <f t="shared" si="17"/>
        <v>192</v>
      </c>
      <c r="AD33" s="62">
        <v>639</v>
      </c>
      <c r="AE33" s="21">
        <f t="shared" si="18"/>
        <v>37</v>
      </c>
      <c r="AF33" s="49">
        <f t="shared" si="19"/>
        <v>296</v>
      </c>
      <c r="AG33" s="62">
        <v>676</v>
      </c>
      <c r="AH33" s="21">
        <f t="shared" si="20"/>
        <v>0</v>
      </c>
      <c r="AI33" s="49">
        <f t="shared" si="21"/>
        <v>0</v>
      </c>
      <c r="AJ33" s="62">
        <v>676</v>
      </c>
      <c r="AK33" s="24">
        <f t="shared" si="22"/>
        <v>72</v>
      </c>
      <c r="AL33" s="49">
        <f t="shared" si="23"/>
        <v>576</v>
      </c>
      <c r="AM33" s="66">
        <v>748</v>
      </c>
      <c r="AN33" s="24">
        <f t="shared" si="24"/>
        <v>43</v>
      </c>
      <c r="AO33" s="49">
        <f t="shared" si="25"/>
        <v>344</v>
      </c>
      <c r="AP33" s="66">
        <v>791</v>
      </c>
      <c r="AQ33" s="21">
        <f t="shared" si="26"/>
        <v>42</v>
      </c>
      <c r="AR33" s="49">
        <f t="shared" si="27"/>
        <v>336</v>
      </c>
      <c r="AS33" s="66">
        <v>833</v>
      </c>
      <c r="AT33" s="24">
        <f t="shared" si="28"/>
        <v>42</v>
      </c>
      <c r="AU33" s="49">
        <f t="shared" si="31"/>
        <v>336</v>
      </c>
      <c r="AV33" s="66">
        <v>833</v>
      </c>
      <c r="AW33" s="24">
        <f t="shared" si="29"/>
        <v>0</v>
      </c>
      <c r="AX33" s="49">
        <f t="shared" si="32"/>
        <v>0</v>
      </c>
      <c r="AY33" s="56">
        <f t="shared" si="30"/>
        <v>406</v>
      </c>
      <c r="AZ33" s="57">
        <f t="shared" si="30"/>
        <v>3248</v>
      </c>
    </row>
    <row r="34" spans="1:61" x14ac:dyDescent="0.4">
      <c r="A34" s="47">
        <v>30</v>
      </c>
      <c r="B34" s="48" t="s">
        <v>51</v>
      </c>
      <c r="C34" s="20">
        <v>1946</v>
      </c>
      <c r="D34" s="21">
        <f t="shared" si="0"/>
        <v>41</v>
      </c>
      <c r="E34" s="49">
        <f t="shared" si="1"/>
        <v>328</v>
      </c>
      <c r="F34" s="23">
        <v>1987</v>
      </c>
      <c r="G34" s="21">
        <f t="shared" si="2"/>
        <v>33</v>
      </c>
      <c r="H34" s="49">
        <f t="shared" si="3"/>
        <v>264</v>
      </c>
      <c r="I34" s="20">
        <v>2020</v>
      </c>
      <c r="J34" s="21">
        <f t="shared" si="4"/>
        <v>47</v>
      </c>
      <c r="K34" s="49">
        <f t="shared" si="5"/>
        <v>376</v>
      </c>
      <c r="L34" s="20">
        <v>2067</v>
      </c>
      <c r="M34" s="21">
        <f t="shared" si="6"/>
        <v>52</v>
      </c>
      <c r="N34" s="49">
        <f t="shared" si="7"/>
        <v>416</v>
      </c>
      <c r="O34" s="20">
        <v>2119</v>
      </c>
      <c r="P34" s="21">
        <f t="shared" si="8"/>
        <v>41</v>
      </c>
      <c r="Q34" s="49">
        <f t="shared" si="9"/>
        <v>328</v>
      </c>
      <c r="R34" s="20">
        <v>2160</v>
      </c>
      <c r="S34" s="24">
        <f t="shared" si="10"/>
        <v>33</v>
      </c>
      <c r="T34" s="49">
        <f t="shared" si="11"/>
        <v>264</v>
      </c>
      <c r="U34" s="58">
        <v>2193</v>
      </c>
      <c r="V34" s="21">
        <f t="shared" si="12"/>
        <v>17</v>
      </c>
      <c r="W34" s="49">
        <f t="shared" si="13"/>
        <v>136</v>
      </c>
      <c r="X34" s="59">
        <v>2210</v>
      </c>
      <c r="Y34" s="21">
        <f t="shared" si="14"/>
        <v>63</v>
      </c>
      <c r="Z34" s="49">
        <f t="shared" si="15"/>
        <v>504</v>
      </c>
      <c r="AA34" s="20">
        <v>2273</v>
      </c>
      <c r="AB34" s="21">
        <f t="shared" si="16"/>
        <v>57</v>
      </c>
      <c r="AC34" s="49">
        <f t="shared" si="17"/>
        <v>456</v>
      </c>
      <c r="AD34" s="20">
        <v>2330</v>
      </c>
      <c r="AE34" s="21">
        <f t="shared" si="18"/>
        <v>42</v>
      </c>
      <c r="AF34" s="49">
        <f t="shared" si="19"/>
        <v>336</v>
      </c>
      <c r="AG34" s="20">
        <v>2372</v>
      </c>
      <c r="AH34" s="21">
        <f t="shared" si="20"/>
        <v>47</v>
      </c>
      <c r="AI34" s="49">
        <f t="shared" si="21"/>
        <v>376</v>
      </c>
      <c r="AJ34" s="20">
        <v>2419</v>
      </c>
      <c r="AK34" s="24">
        <f t="shared" si="22"/>
        <v>67</v>
      </c>
      <c r="AL34" s="49">
        <f t="shared" si="23"/>
        <v>536</v>
      </c>
      <c r="AM34" s="53">
        <v>2486</v>
      </c>
      <c r="AN34" s="24">
        <f t="shared" si="24"/>
        <v>44</v>
      </c>
      <c r="AO34" s="49">
        <f t="shared" si="25"/>
        <v>352</v>
      </c>
      <c r="AP34" s="53">
        <v>2530</v>
      </c>
      <c r="AQ34" s="21">
        <f t="shared" si="26"/>
        <v>45</v>
      </c>
      <c r="AR34" s="49">
        <f t="shared" si="27"/>
        <v>360</v>
      </c>
      <c r="AS34" s="53">
        <v>2575</v>
      </c>
      <c r="AT34" s="24">
        <f t="shared" si="28"/>
        <v>45</v>
      </c>
      <c r="AU34" s="49">
        <f t="shared" si="31"/>
        <v>360</v>
      </c>
      <c r="AV34" s="53">
        <v>2575</v>
      </c>
      <c r="AW34" s="24">
        <f t="shared" si="29"/>
        <v>0</v>
      </c>
      <c r="AX34" s="49">
        <f t="shared" si="32"/>
        <v>0</v>
      </c>
      <c r="AY34" s="56">
        <f t="shared" si="30"/>
        <v>553</v>
      </c>
      <c r="AZ34" s="57">
        <f t="shared" si="30"/>
        <v>4424</v>
      </c>
    </row>
    <row r="35" spans="1:61" x14ac:dyDescent="0.4">
      <c r="A35" s="80">
        <v>31</v>
      </c>
      <c r="B35" s="81" t="s">
        <v>52</v>
      </c>
      <c r="C35" s="59">
        <v>7279</v>
      </c>
      <c r="D35" s="21">
        <f t="shared" si="0"/>
        <v>160</v>
      </c>
      <c r="E35" s="49">
        <f t="shared" si="1"/>
        <v>1280</v>
      </c>
      <c r="F35" s="82">
        <v>7439</v>
      </c>
      <c r="G35" s="21">
        <f t="shared" si="2"/>
        <v>134</v>
      </c>
      <c r="H35" s="49">
        <f t="shared" si="3"/>
        <v>1072</v>
      </c>
      <c r="I35" s="59">
        <v>7573</v>
      </c>
      <c r="J35" s="21">
        <f t="shared" si="4"/>
        <v>383</v>
      </c>
      <c r="K35" s="49">
        <f t="shared" si="5"/>
        <v>3064</v>
      </c>
      <c r="L35" s="59">
        <v>7956</v>
      </c>
      <c r="M35" s="21">
        <f t="shared" si="6"/>
        <v>300</v>
      </c>
      <c r="N35" s="49">
        <f t="shared" si="7"/>
        <v>2400</v>
      </c>
      <c r="O35" s="59">
        <v>8256</v>
      </c>
      <c r="P35" s="21">
        <f t="shared" si="8"/>
        <v>270</v>
      </c>
      <c r="Q35" s="49">
        <f t="shared" si="9"/>
        <v>2160</v>
      </c>
      <c r="R35" s="59">
        <v>8526</v>
      </c>
      <c r="S35" s="24">
        <f t="shared" si="10"/>
        <v>300</v>
      </c>
      <c r="T35" s="49">
        <f t="shared" si="11"/>
        <v>2400</v>
      </c>
      <c r="U35" s="76">
        <v>8826</v>
      </c>
      <c r="V35" s="21">
        <f t="shared" si="12"/>
        <v>139</v>
      </c>
      <c r="W35" s="49">
        <f t="shared" si="13"/>
        <v>1112</v>
      </c>
      <c r="X35" s="59">
        <v>8965</v>
      </c>
      <c r="Y35" s="21">
        <f t="shared" si="14"/>
        <v>292</v>
      </c>
      <c r="Z35" s="49">
        <f t="shared" si="15"/>
        <v>2336</v>
      </c>
      <c r="AA35" s="65">
        <v>9257</v>
      </c>
      <c r="AB35" s="21">
        <f t="shared" si="16"/>
        <v>128</v>
      </c>
      <c r="AC35" s="49">
        <f t="shared" si="17"/>
        <v>1024</v>
      </c>
      <c r="AD35" s="65">
        <v>9385</v>
      </c>
      <c r="AE35" s="21">
        <f t="shared" si="18"/>
        <v>44</v>
      </c>
      <c r="AF35" s="49">
        <f t="shared" si="19"/>
        <v>352</v>
      </c>
      <c r="AG35" s="65">
        <v>9429</v>
      </c>
      <c r="AH35" s="21">
        <f t="shared" si="20"/>
        <v>122</v>
      </c>
      <c r="AI35" s="49">
        <f t="shared" si="21"/>
        <v>976</v>
      </c>
      <c r="AJ35" s="65">
        <v>9551</v>
      </c>
      <c r="AK35" s="24">
        <f t="shared" si="22"/>
        <v>69</v>
      </c>
      <c r="AL35" s="49">
        <f t="shared" si="23"/>
        <v>552</v>
      </c>
      <c r="AM35" s="83">
        <v>9620</v>
      </c>
      <c r="AN35" s="24">
        <f t="shared" si="24"/>
        <v>292</v>
      </c>
      <c r="AO35" s="49">
        <f t="shared" si="25"/>
        <v>2336</v>
      </c>
      <c r="AP35" s="83">
        <v>9912</v>
      </c>
      <c r="AQ35" s="21">
        <f t="shared" si="26"/>
        <v>243</v>
      </c>
      <c r="AR35" s="49">
        <f t="shared" si="27"/>
        <v>1944</v>
      </c>
      <c r="AS35" s="83">
        <v>10155</v>
      </c>
      <c r="AT35" s="24">
        <f t="shared" si="28"/>
        <v>243</v>
      </c>
      <c r="AU35" s="49">
        <f t="shared" si="31"/>
        <v>1944</v>
      </c>
      <c r="AV35" s="83">
        <v>10155</v>
      </c>
      <c r="AW35" s="24">
        <f t="shared" si="29"/>
        <v>0</v>
      </c>
      <c r="AX35" s="49">
        <f t="shared" si="32"/>
        <v>0</v>
      </c>
      <c r="AY35" s="56">
        <f t="shared" si="30"/>
        <v>2442</v>
      </c>
      <c r="AZ35" s="57">
        <f t="shared" si="30"/>
        <v>19536</v>
      </c>
    </row>
    <row r="36" spans="1:61" s="46" customFormat="1" x14ac:dyDescent="0.4">
      <c r="A36" s="47"/>
      <c r="B36" s="48" t="s">
        <v>53</v>
      </c>
      <c r="C36" s="20"/>
      <c r="D36" s="84">
        <f>SUM(D6:D35)</f>
        <v>3838</v>
      </c>
      <c r="E36" s="49">
        <f>SUM(E6:E35)</f>
        <v>30704</v>
      </c>
      <c r="F36" s="23"/>
      <c r="G36" s="84">
        <f>SUM(G6:G35)</f>
        <v>4785</v>
      </c>
      <c r="H36" s="49">
        <f>SUM(H6:H35)</f>
        <v>38280</v>
      </c>
      <c r="I36" s="23"/>
      <c r="J36" s="84">
        <f>SUM(J6:J35)</f>
        <v>5803</v>
      </c>
      <c r="K36" s="49">
        <f>SUM(K6:K35)</f>
        <v>46424</v>
      </c>
      <c r="L36" s="23"/>
      <c r="M36" s="84">
        <f>SUM(M6:M35)</f>
        <v>7481</v>
      </c>
      <c r="N36" s="49">
        <f>SUM(N6:N35)</f>
        <v>59848</v>
      </c>
      <c r="O36" s="23"/>
      <c r="P36" s="84">
        <f>SUM(P6:P35)</f>
        <v>5466</v>
      </c>
      <c r="Q36" s="49">
        <f>SUM(Q6:Q35)</f>
        <v>43728</v>
      </c>
      <c r="R36" s="23"/>
      <c r="S36" s="85">
        <f>SUM(S6:S35)</f>
        <v>5801</v>
      </c>
      <c r="T36" s="49">
        <f>SUM(T6:T35)</f>
        <v>46408</v>
      </c>
      <c r="U36" s="25"/>
      <c r="V36" s="84">
        <f>SUM(V6:V35)</f>
        <v>4491</v>
      </c>
      <c r="W36" s="49">
        <f>SUM(W6:W35)</f>
        <v>35928</v>
      </c>
      <c r="X36" s="23"/>
      <c r="Y36" s="84">
        <f>SUM(Y6:Y35)</f>
        <v>6275</v>
      </c>
      <c r="Z36" s="49">
        <f>SUM(Z6:Z35)</f>
        <v>50200</v>
      </c>
      <c r="AA36" s="23"/>
      <c r="AB36" s="84">
        <f>SUM(AB6:AB35)</f>
        <v>3575</v>
      </c>
      <c r="AC36" s="49">
        <f>SUM(AC6:AC35)</f>
        <v>28600</v>
      </c>
      <c r="AD36" s="23"/>
      <c r="AE36" s="84">
        <f>SUM(AE6:AE35)</f>
        <v>3993</v>
      </c>
      <c r="AF36" s="49">
        <f>SUM(AF6:AF35)</f>
        <v>31944</v>
      </c>
      <c r="AG36" s="23"/>
      <c r="AH36" s="84">
        <f>SUM(AH6:AH35)</f>
        <v>4439</v>
      </c>
      <c r="AI36" s="49">
        <f>SUM(AI6:AI35)</f>
        <v>35512</v>
      </c>
      <c r="AJ36" s="23"/>
      <c r="AK36" s="85">
        <f>SUM(AK6:AK35)</f>
        <v>3768</v>
      </c>
      <c r="AL36" s="49">
        <f>SUM(AL6:AL35)</f>
        <v>30144</v>
      </c>
      <c r="AM36" s="25"/>
      <c r="AN36" s="85">
        <f>SUM(AN6:AN35)</f>
        <v>4924</v>
      </c>
      <c r="AO36" s="49">
        <f>SUM(AO6:AO35)</f>
        <v>39392</v>
      </c>
      <c r="AP36" s="25"/>
      <c r="AQ36" s="84">
        <f>SUM(AQ6:AQ35)</f>
        <v>6904</v>
      </c>
      <c r="AR36" s="49">
        <f>SUM(AR6:AR35)</f>
        <v>55232</v>
      </c>
      <c r="AS36" s="25"/>
      <c r="AT36" s="24">
        <v>6904</v>
      </c>
      <c r="AU36" s="49">
        <v>55232</v>
      </c>
      <c r="AV36" s="25"/>
      <c r="AW36" s="24">
        <f t="shared" si="29"/>
        <v>0</v>
      </c>
      <c r="AX36" s="49">
        <f>SUM(AX6:AX35)</f>
        <v>4536</v>
      </c>
      <c r="AY36" s="56">
        <f t="shared" si="30"/>
        <v>64021</v>
      </c>
      <c r="AZ36" s="57">
        <f t="shared" si="30"/>
        <v>512168</v>
      </c>
      <c r="BA36" s="1"/>
      <c r="BB36" s="1"/>
      <c r="BC36" s="1"/>
      <c r="BD36" s="1"/>
      <c r="BE36" s="1"/>
      <c r="BF36" s="1"/>
      <c r="BG36" s="1"/>
      <c r="BH36" s="1"/>
      <c r="BI36" s="1"/>
    </row>
    <row r="37" spans="1:61" x14ac:dyDescent="0.4">
      <c r="A37" s="86" t="s">
        <v>54</v>
      </c>
      <c r="B37" s="87"/>
      <c r="C37" s="88"/>
      <c r="D37" s="89"/>
      <c r="E37" s="87"/>
      <c r="F37" s="90"/>
      <c r="G37" s="89"/>
      <c r="H37" s="87"/>
      <c r="I37" s="91"/>
      <c r="J37" s="89"/>
      <c r="K37" s="87"/>
      <c r="L37" s="91"/>
      <c r="M37" s="89"/>
      <c r="N37" s="87"/>
      <c r="O37" s="91"/>
      <c r="P37" s="89"/>
      <c r="Q37" s="87"/>
      <c r="R37" s="91"/>
      <c r="S37" s="89"/>
      <c r="T37" s="92"/>
      <c r="U37" s="91"/>
      <c r="V37" s="89"/>
      <c r="W37" s="87"/>
      <c r="X37" s="91"/>
      <c r="Y37" s="89"/>
      <c r="Z37" s="87"/>
      <c r="AA37" s="91"/>
      <c r="AB37" s="89"/>
      <c r="AC37" s="87"/>
      <c r="AD37" s="91"/>
      <c r="AE37" s="89"/>
      <c r="AF37" s="87"/>
      <c r="AG37" s="91"/>
      <c r="AH37" s="89"/>
      <c r="AI37" s="87"/>
      <c r="AJ37" s="91"/>
      <c r="AK37" s="89"/>
      <c r="AL37" s="92"/>
      <c r="AM37" s="91"/>
      <c r="AN37" s="89"/>
      <c r="AO37" s="92"/>
      <c r="AP37" s="91"/>
      <c r="AQ37" s="89"/>
      <c r="AR37" s="87"/>
      <c r="AS37" s="91"/>
      <c r="AT37" s="93"/>
      <c r="AU37" s="94"/>
      <c r="AV37" s="91"/>
      <c r="AW37" s="89"/>
      <c r="AX37" s="92"/>
      <c r="AY37" s="56"/>
      <c r="AZ37" s="57"/>
    </row>
    <row r="38" spans="1:61" s="68" customFormat="1" x14ac:dyDescent="0.4">
      <c r="A38" s="60">
        <v>32</v>
      </c>
      <c r="B38" s="61" t="s">
        <v>55</v>
      </c>
      <c r="C38" s="62">
        <v>9955</v>
      </c>
      <c r="D38" s="95">
        <f>(10000-C38)+F38</f>
        <v>229</v>
      </c>
      <c r="E38" s="49">
        <f t="shared" si="1"/>
        <v>1832</v>
      </c>
      <c r="F38" s="63">
        <v>184</v>
      </c>
      <c r="G38" s="21">
        <f t="shared" si="2"/>
        <v>102</v>
      </c>
      <c r="H38" s="49">
        <f t="shared" si="3"/>
        <v>816</v>
      </c>
      <c r="I38" s="62">
        <v>286</v>
      </c>
      <c r="J38" s="21">
        <f t="shared" si="4"/>
        <v>102</v>
      </c>
      <c r="K38" s="49">
        <f t="shared" si="5"/>
        <v>816</v>
      </c>
      <c r="L38" s="62">
        <v>388</v>
      </c>
      <c r="M38" s="21">
        <f t="shared" ref="M38" si="33">O38-L38</f>
        <v>115</v>
      </c>
      <c r="N38" s="49">
        <f t="shared" si="7"/>
        <v>920</v>
      </c>
      <c r="O38" s="62">
        <v>503</v>
      </c>
      <c r="P38" s="21">
        <f t="shared" ref="P38" si="34">R38-O38</f>
        <v>64</v>
      </c>
      <c r="Q38" s="49">
        <f t="shared" si="9"/>
        <v>512</v>
      </c>
      <c r="R38" s="62">
        <v>567</v>
      </c>
      <c r="S38" s="24">
        <f t="shared" ref="S38" si="35">U38-R38</f>
        <v>146</v>
      </c>
      <c r="T38" s="49">
        <f t="shared" si="11"/>
        <v>1168</v>
      </c>
      <c r="U38" s="64">
        <v>713</v>
      </c>
      <c r="V38" s="21">
        <f t="shared" ref="V38" si="36">X38-U38</f>
        <v>98</v>
      </c>
      <c r="W38" s="49">
        <f t="shared" si="13"/>
        <v>784</v>
      </c>
      <c r="X38" s="65">
        <v>811</v>
      </c>
      <c r="Y38" s="21">
        <f t="shared" ref="Y38" si="37">AA38-X38</f>
        <v>138</v>
      </c>
      <c r="Z38" s="49">
        <f t="shared" si="15"/>
        <v>1104</v>
      </c>
      <c r="AA38" s="62">
        <v>949</v>
      </c>
      <c r="AB38" s="21">
        <f t="shared" ref="AB38" si="38">AD38-AA38</f>
        <v>77</v>
      </c>
      <c r="AC38" s="49">
        <f t="shared" si="17"/>
        <v>616</v>
      </c>
      <c r="AD38" s="62">
        <v>1026</v>
      </c>
      <c r="AE38" s="21">
        <f t="shared" ref="AE38" si="39">AG38-AD38</f>
        <v>63</v>
      </c>
      <c r="AF38" s="49">
        <f t="shared" si="19"/>
        <v>504</v>
      </c>
      <c r="AG38" s="62">
        <v>1089</v>
      </c>
      <c r="AH38" s="21">
        <f t="shared" ref="AH38" si="40">AJ38-AG38</f>
        <v>63</v>
      </c>
      <c r="AI38" s="49">
        <f t="shared" si="21"/>
        <v>504</v>
      </c>
      <c r="AJ38" s="62">
        <v>1152</v>
      </c>
      <c r="AK38" s="24">
        <f t="shared" ref="AK38" si="41">AM38-AJ38</f>
        <v>149</v>
      </c>
      <c r="AL38" s="49">
        <f t="shared" si="23"/>
        <v>1192</v>
      </c>
      <c r="AM38" s="66">
        <v>1301</v>
      </c>
      <c r="AN38" s="24">
        <f t="shared" ref="AN38" si="42">AP38-AM38</f>
        <v>132</v>
      </c>
      <c r="AO38" s="49">
        <f t="shared" si="25"/>
        <v>1056</v>
      </c>
      <c r="AP38" s="66">
        <v>1433</v>
      </c>
      <c r="AQ38" s="95">
        <v>111</v>
      </c>
      <c r="AR38" s="49">
        <f t="shared" si="27"/>
        <v>888</v>
      </c>
      <c r="AS38" s="67">
        <v>1544</v>
      </c>
      <c r="AT38" s="96">
        <f ca="1">(10000-AS38)+AY38</f>
        <v>229</v>
      </c>
      <c r="AU38" s="49">
        <f t="shared" ca="1" si="31"/>
        <v>1832</v>
      </c>
      <c r="AV38" s="66">
        <v>1544</v>
      </c>
      <c r="AW38" s="96">
        <f>(10000-AV38)+BB38</f>
        <v>8456</v>
      </c>
      <c r="AX38" s="49">
        <f t="shared" ref="AX38:AX49" si="43">AW38*8</f>
        <v>67648</v>
      </c>
      <c r="AY38" s="56">
        <f t="shared" ref="AY38:AZ66" ca="1" si="44">M38+P38+S38+V38+Y38+AB38+AE38+AH38+AK38+AN38+AQ38+AT38</f>
        <v>109612</v>
      </c>
      <c r="AZ38" s="57">
        <f t="shared" ca="1" si="44"/>
        <v>876896</v>
      </c>
      <c r="BA38" s="1"/>
      <c r="BB38" s="1"/>
      <c r="BC38" s="1"/>
      <c r="BD38" s="1"/>
      <c r="BE38" s="1"/>
      <c r="BF38" s="1"/>
      <c r="BG38" s="1"/>
      <c r="BH38" s="1"/>
      <c r="BI38" s="1"/>
    </row>
    <row r="39" spans="1:61" x14ac:dyDescent="0.4">
      <c r="A39" s="47">
        <v>33</v>
      </c>
      <c r="B39" s="48" t="s">
        <v>56</v>
      </c>
      <c r="C39" s="62">
        <v>8535</v>
      </c>
      <c r="D39" s="21">
        <f t="shared" si="0"/>
        <v>278</v>
      </c>
      <c r="E39" s="49">
        <f t="shared" si="1"/>
        <v>2224</v>
      </c>
      <c r="F39" s="63">
        <v>8813</v>
      </c>
      <c r="G39" s="21">
        <f t="shared" si="2"/>
        <v>187</v>
      </c>
      <c r="H39" s="49">
        <f t="shared" si="3"/>
        <v>1496</v>
      </c>
      <c r="I39" s="20">
        <v>9000</v>
      </c>
      <c r="J39" s="21">
        <f t="shared" si="4"/>
        <v>64</v>
      </c>
      <c r="K39" s="49">
        <f t="shared" si="5"/>
        <v>512</v>
      </c>
      <c r="L39" s="20">
        <v>9064</v>
      </c>
      <c r="M39" s="21">
        <f t="shared" si="6"/>
        <v>91</v>
      </c>
      <c r="N39" s="49">
        <f t="shared" si="7"/>
        <v>728</v>
      </c>
      <c r="O39" s="20">
        <v>9155</v>
      </c>
      <c r="P39" s="21">
        <f t="shared" si="8"/>
        <v>0</v>
      </c>
      <c r="Q39" s="49">
        <f t="shared" si="9"/>
        <v>0</v>
      </c>
      <c r="R39" s="20">
        <v>9155</v>
      </c>
      <c r="S39" s="24">
        <f t="shared" si="10"/>
        <v>74</v>
      </c>
      <c r="T39" s="49">
        <f t="shared" si="11"/>
        <v>592</v>
      </c>
      <c r="U39" s="58">
        <v>9229</v>
      </c>
      <c r="V39" s="21">
        <f t="shared" si="12"/>
        <v>167</v>
      </c>
      <c r="W39" s="49">
        <f t="shared" si="13"/>
        <v>1336</v>
      </c>
      <c r="X39" s="59">
        <v>9396</v>
      </c>
      <c r="Y39" s="21">
        <f t="shared" si="14"/>
        <v>338</v>
      </c>
      <c r="Z39" s="49">
        <f t="shared" si="15"/>
        <v>2704</v>
      </c>
      <c r="AA39" s="20">
        <v>9734</v>
      </c>
      <c r="AB39" s="21">
        <f t="shared" si="16"/>
        <v>219</v>
      </c>
      <c r="AC39" s="49">
        <f t="shared" si="17"/>
        <v>1752</v>
      </c>
      <c r="AD39" s="20">
        <v>9953</v>
      </c>
      <c r="AE39" s="95">
        <f>(10000-AD39)+AG39</f>
        <v>270</v>
      </c>
      <c r="AF39" s="49">
        <f t="shared" si="19"/>
        <v>2160</v>
      </c>
      <c r="AG39" s="20">
        <v>223</v>
      </c>
      <c r="AH39" s="21">
        <f t="shared" si="20"/>
        <v>266</v>
      </c>
      <c r="AI39" s="49">
        <f t="shared" si="21"/>
        <v>2128</v>
      </c>
      <c r="AJ39" s="20">
        <v>489</v>
      </c>
      <c r="AK39" s="24">
        <f t="shared" si="22"/>
        <v>238</v>
      </c>
      <c r="AL39" s="49">
        <f t="shared" si="23"/>
        <v>1904</v>
      </c>
      <c r="AM39" s="53">
        <v>727</v>
      </c>
      <c r="AN39" s="24">
        <f t="shared" si="24"/>
        <v>259</v>
      </c>
      <c r="AO39" s="49">
        <f t="shared" si="25"/>
        <v>2072</v>
      </c>
      <c r="AP39" s="53">
        <v>986</v>
      </c>
      <c r="AQ39" s="21">
        <f t="shared" si="26"/>
        <v>263</v>
      </c>
      <c r="AR39" s="49">
        <f t="shared" si="27"/>
        <v>2104</v>
      </c>
      <c r="AS39" s="97">
        <v>1249</v>
      </c>
      <c r="AT39" s="24">
        <f t="shared" ref="AT39:AT49" ca="1" si="45">AY39-AS39</f>
        <v>278</v>
      </c>
      <c r="AU39" s="49">
        <f t="shared" ca="1" si="31"/>
        <v>2224</v>
      </c>
      <c r="AV39" s="53">
        <v>1249</v>
      </c>
      <c r="AW39" s="24">
        <f t="shared" ref="AW39:AW49" si="46">BB39-AV39</f>
        <v>-1249</v>
      </c>
      <c r="AX39" s="49">
        <f t="shared" si="43"/>
        <v>-9992</v>
      </c>
      <c r="AY39" s="56">
        <f t="shared" ca="1" si="44"/>
        <v>-9064</v>
      </c>
      <c r="AZ39" s="57">
        <f t="shared" ca="1" si="44"/>
        <v>-72512</v>
      </c>
    </row>
    <row r="40" spans="1:61" s="68" customFormat="1" x14ac:dyDescent="0.4">
      <c r="A40" s="60">
        <v>34</v>
      </c>
      <c r="B40" s="61" t="s">
        <v>57</v>
      </c>
      <c r="C40" s="62">
        <v>123351</v>
      </c>
      <c r="D40" s="21">
        <f t="shared" si="0"/>
        <v>78</v>
      </c>
      <c r="E40" s="49">
        <f t="shared" si="1"/>
        <v>624</v>
      </c>
      <c r="F40" s="63">
        <v>123429</v>
      </c>
      <c r="G40" s="21">
        <f t="shared" si="2"/>
        <v>89</v>
      </c>
      <c r="H40" s="49">
        <f t="shared" si="3"/>
        <v>712</v>
      </c>
      <c r="I40" s="62">
        <v>123518</v>
      </c>
      <c r="J40" s="21">
        <f t="shared" si="4"/>
        <v>72</v>
      </c>
      <c r="K40" s="49">
        <f t="shared" si="5"/>
        <v>576</v>
      </c>
      <c r="L40" s="62">
        <v>123590</v>
      </c>
      <c r="M40" s="21">
        <f t="shared" si="6"/>
        <v>80</v>
      </c>
      <c r="N40" s="49">
        <f t="shared" si="7"/>
        <v>640</v>
      </c>
      <c r="O40" s="62">
        <v>123670</v>
      </c>
      <c r="P40" s="21">
        <f t="shared" si="8"/>
        <v>60</v>
      </c>
      <c r="Q40" s="49">
        <f t="shared" si="9"/>
        <v>480</v>
      </c>
      <c r="R40" s="62">
        <v>123730</v>
      </c>
      <c r="S40" s="24">
        <f t="shared" si="10"/>
        <v>73</v>
      </c>
      <c r="T40" s="49">
        <f t="shared" si="11"/>
        <v>584</v>
      </c>
      <c r="U40" s="64">
        <v>123803</v>
      </c>
      <c r="V40" s="21">
        <f t="shared" si="12"/>
        <v>52</v>
      </c>
      <c r="W40" s="49">
        <f t="shared" si="13"/>
        <v>416</v>
      </c>
      <c r="X40" s="65">
        <v>123855</v>
      </c>
      <c r="Y40" s="21">
        <f t="shared" si="14"/>
        <v>61</v>
      </c>
      <c r="Z40" s="49">
        <f t="shared" si="15"/>
        <v>488</v>
      </c>
      <c r="AA40" s="62">
        <v>123916</v>
      </c>
      <c r="AB40" s="21">
        <f t="shared" si="16"/>
        <v>45</v>
      </c>
      <c r="AC40" s="49">
        <f t="shared" si="17"/>
        <v>360</v>
      </c>
      <c r="AD40" s="62">
        <v>123961</v>
      </c>
      <c r="AE40" s="21">
        <f t="shared" si="18"/>
        <v>51</v>
      </c>
      <c r="AF40" s="49">
        <f t="shared" si="19"/>
        <v>408</v>
      </c>
      <c r="AG40" s="62">
        <v>124012</v>
      </c>
      <c r="AH40" s="21">
        <f t="shared" si="20"/>
        <v>51</v>
      </c>
      <c r="AI40" s="49">
        <f t="shared" si="21"/>
        <v>408</v>
      </c>
      <c r="AJ40" s="62">
        <v>124063</v>
      </c>
      <c r="AK40" s="24">
        <f t="shared" si="22"/>
        <v>44</v>
      </c>
      <c r="AL40" s="49">
        <f t="shared" si="23"/>
        <v>352</v>
      </c>
      <c r="AM40" s="66">
        <v>124107</v>
      </c>
      <c r="AN40" s="24">
        <f t="shared" si="24"/>
        <v>52</v>
      </c>
      <c r="AO40" s="49">
        <f t="shared" si="25"/>
        <v>416</v>
      </c>
      <c r="AP40" s="66">
        <v>124159</v>
      </c>
      <c r="AQ40" s="21">
        <f t="shared" si="26"/>
        <v>103</v>
      </c>
      <c r="AR40" s="49">
        <f t="shared" si="27"/>
        <v>824</v>
      </c>
      <c r="AS40" s="67">
        <v>124262</v>
      </c>
      <c r="AT40" s="24">
        <f t="shared" ca="1" si="45"/>
        <v>78</v>
      </c>
      <c r="AU40" s="49">
        <f t="shared" ca="1" si="31"/>
        <v>624</v>
      </c>
      <c r="AV40" s="66">
        <v>124262</v>
      </c>
      <c r="AW40" s="24">
        <f t="shared" si="46"/>
        <v>-124262</v>
      </c>
      <c r="AX40" s="49">
        <f t="shared" si="43"/>
        <v>-994096</v>
      </c>
      <c r="AY40" s="56">
        <f t="shared" ca="1" si="44"/>
        <v>-123590</v>
      </c>
      <c r="AZ40" s="57">
        <f t="shared" ca="1" si="44"/>
        <v>-988720</v>
      </c>
    </row>
    <row r="41" spans="1:61" x14ac:dyDescent="0.4">
      <c r="A41" s="47">
        <v>35</v>
      </c>
      <c r="B41" s="48" t="s">
        <v>58</v>
      </c>
      <c r="C41" s="62">
        <v>3168</v>
      </c>
      <c r="D41" s="21">
        <f t="shared" si="0"/>
        <v>102</v>
      </c>
      <c r="E41" s="49">
        <f t="shared" si="1"/>
        <v>816</v>
      </c>
      <c r="F41" s="63">
        <v>3270</v>
      </c>
      <c r="G41" s="21">
        <f t="shared" si="2"/>
        <v>223</v>
      </c>
      <c r="H41" s="49">
        <f t="shared" si="3"/>
        <v>1784</v>
      </c>
      <c r="I41" s="20">
        <v>3493</v>
      </c>
      <c r="J41" s="21">
        <f t="shared" si="4"/>
        <v>336</v>
      </c>
      <c r="K41" s="49">
        <f t="shared" si="5"/>
        <v>2688</v>
      </c>
      <c r="L41" s="20">
        <v>3829</v>
      </c>
      <c r="M41" s="21">
        <f t="shared" si="6"/>
        <v>404</v>
      </c>
      <c r="N41" s="49">
        <f t="shared" si="7"/>
        <v>3232</v>
      </c>
      <c r="O41" s="20">
        <v>4233</v>
      </c>
      <c r="P41" s="21">
        <f t="shared" si="8"/>
        <v>327</v>
      </c>
      <c r="Q41" s="49">
        <f t="shared" si="9"/>
        <v>2616</v>
      </c>
      <c r="R41" s="20">
        <v>4560</v>
      </c>
      <c r="S41" s="24">
        <f t="shared" si="10"/>
        <v>463</v>
      </c>
      <c r="T41" s="49">
        <f t="shared" si="11"/>
        <v>3704</v>
      </c>
      <c r="U41" s="58">
        <v>5023</v>
      </c>
      <c r="V41" s="21">
        <f t="shared" si="12"/>
        <v>286</v>
      </c>
      <c r="W41" s="49">
        <f t="shared" si="13"/>
        <v>2288</v>
      </c>
      <c r="X41" s="59">
        <v>5309</v>
      </c>
      <c r="Y41" s="21">
        <f t="shared" si="14"/>
        <v>16</v>
      </c>
      <c r="Z41" s="49">
        <f t="shared" si="15"/>
        <v>128</v>
      </c>
      <c r="AA41" s="20">
        <v>5325</v>
      </c>
      <c r="AB41" s="21">
        <f t="shared" si="16"/>
        <v>6</v>
      </c>
      <c r="AC41" s="49">
        <f t="shared" si="17"/>
        <v>48</v>
      </c>
      <c r="AD41" s="20">
        <v>5331</v>
      </c>
      <c r="AE41" s="21">
        <f t="shared" si="18"/>
        <v>10</v>
      </c>
      <c r="AF41" s="49">
        <f t="shared" si="19"/>
        <v>80</v>
      </c>
      <c r="AG41" s="20">
        <v>5341</v>
      </c>
      <c r="AH41" s="21">
        <f t="shared" si="20"/>
        <v>10</v>
      </c>
      <c r="AI41" s="49">
        <f t="shared" si="21"/>
        <v>80</v>
      </c>
      <c r="AJ41" s="20">
        <v>5351</v>
      </c>
      <c r="AK41" s="24">
        <f t="shared" si="22"/>
        <v>14</v>
      </c>
      <c r="AL41" s="49">
        <f t="shared" si="23"/>
        <v>112</v>
      </c>
      <c r="AM41" s="53">
        <v>5365</v>
      </c>
      <c r="AN41" s="24">
        <f t="shared" si="24"/>
        <v>22</v>
      </c>
      <c r="AO41" s="49">
        <f t="shared" si="25"/>
        <v>176</v>
      </c>
      <c r="AP41" s="53">
        <v>5387</v>
      </c>
      <c r="AQ41" s="21">
        <f t="shared" si="26"/>
        <v>39</v>
      </c>
      <c r="AR41" s="49">
        <f t="shared" si="27"/>
        <v>312</v>
      </c>
      <c r="AS41" s="97">
        <v>5426</v>
      </c>
      <c r="AT41" s="24">
        <f t="shared" ca="1" si="45"/>
        <v>102</v>
      </c>
      <c r="AU41" s="49">
        <f t="shared" ca="1" si="31"/>
        <v>816</v>
      </c>
      <c r="AV41" s="53">
        <v>5426</v>
      </c>
      <c r="AW41" s="24">
        <f t="shared" si="46"/>
        <v>-5426</v>
      </c>
      <c r="AX41" s="49">
        <f t="shared" si="43"/>
        <v>-43408</v>
      </c>
      <c r="AY41" s="56">
        <f t="shared" ca="1" si="44"/>
        <v>-3829</v>
      </c>
      <c r="AZ41" s="57">
        <f t="shared" ca="1" si="44"/>
        <v>-30632</v>
      </c>
    </row>
    <row r="42" spans="1:61" x14ac:dyDescent="0.4">
      <c r="A42" s="47">
        <v>36</v>
      </c>
      <c r="B42" s="48" t="s">
        <v>59</v>
      </c>
      <c r="C42" s="62">
        <v>153152</v>
      </c>
      <c r="D42" s="21">
        <f t="shared" si="0"/>
        <v>157</v>
      </c>
      <c r="E42" s="49">
        <f t="shared" si="1"/>
        <v>1256</v>
      </c>
      <c r="F42" s="63">
        <v>153309</v>
      </c>
      <c r="G42" s="21">
        <f t="shared" si="2"/>
        <v>150</v>
      </c>
      <c r="H42" s="49">
        <f t="shared" si="3"/>
        <v>1200</v>
      </c>
      <c r="I42" s="20">
        <v>153459</v>
      </c>
      <c r="J42" s="21">
        <f t="shared" si="4"/>
        <v>122</v>
      </c>
      <c r="K42" s="49">
        <f t="shared" si="5"/>
        <v>976</v>
      </c>
      <c r="L42" s="20">
        <v>153581</v>
      </c>
      <c r="M42" s="21">
        <f t="shared" si="6"/>
        <v>186</v>
      </c>
      <c r="N42" s="49">
        <f t="shared" si="7"/>
        <v>1488</v>
      </c>
      <c r="O42" s="20">
        <v>153767</v>
      </c>
      <c r="P42" s="21">
        <f t="shared" si="8"/>
        <v>170</v>
      </c>
      <c r="Q42" s="49">
        <f t="shared" si="9"/>
        <v>1360</v>
      </c>
      <c r="R42" s="20">
        <v>153937</v>
      </c>
      <c r="S42" s="24">
        <f t="shared" si="10"/>
        <v>298</v>
      </c>
      <c r="T42" s="49">
        <f t="shared" si="11"/>
        <v>2384</v>
      </c>
      <c r="U42" s="58">
        <v>154235</v>
      </c>
      <c r="V42" s="21">
        <f t="shared" si="12"/>
        <v>116</v>
      </c>
      <c r="W42" s="49">
        <f t="shared" si="13"/>
        <v>928</v>
      </c>
      <c r="X42" s="59">
        <v>154351</v>
      </c>
      <c r="Y42" s="21">
        <f t="shared" si="14"/>
        <v>190</v>
      </c>
      <c r="Z42" s="49">
        <f t="shared" si="15"/>
        <v>1520</v>
      </c>
      <c r="AA42" s="20">
        <v>154541</v>
      </c>
      <c r="AB42" s="21">
        <f t="shared" si="16"/>
        <v>196</v>
      </c>
      <c r="AC42" s="49">
        <f t="shared" si="17"/>
        <v>1568</v>
      </c>
      <c r="AD42" s="20">
        <v>154737</v>
      </c>
      <c r="AE42" s="21">
        <f t="shared" si="18"/>
        <v>243</v>
      </c>
      <c r="AF42" s="49">
        <f t="shared" si="19"/>
        <v>1944</v>
      </c>
      <c r="AG42" s="20">
        <v>154980</v>
      </c>
      <c r="AH42" s="21">
        <f t="shared" si="20"/>
        <v>375</v>
      </c>
      <c r="AI42" s="49">
        <f t="shared" si="21"/>
        <v>3000</v>
      </c>
      <c r="AJ42" s="20">
        <v>155355</v>
      </c>
      <c r="AK42" s="24">
        <f t="shared" si="22"/>
        <v>98</v>
      </c>
      <c r="AL42" s="49">
        <f t="shared" si="23"/>
        <v>784</v>
      </c>
      <c r="AM42" s="53">
        <v>155453</v>
      </c>
      <c r="AN42" s="24">
        <f t="shared" si="24"/>
        <v>156</v>
      </c>
      <c r="AO42" s="49">
        <f t="shared" si="25"/>
        <v>1248</v>
      </c>
      <c r="AP42" s="53">
        <v>155609</v>
      </c>
      <c r="AQ42" s="21">
        <f t="shared" si="26"/>
        <v>184</v>
      </c>
      <c r="AR42" s="49">
        <f t="shared" si="27"/>
        <v>1472</v>
      </c>
      <c r="AS42" s="97">
        <v>155793</v>
      </c>
      <c r="AT42" s="24">
        <f t="shared" ca="1" si="45"/>
        <v>157</v>
      </c>
      <c r="AU42" s="49">
        <f t="shared" ca="1" si="31"/>
        <v>1256</v>
      </c>
      <c r="AV42" s="53">
        <v>155793</v>
      </c>
      <c r="AW42" s="24">
        <f t="shared" si="46"/>
        <v>-155793</v>
      </c>
      <c r="AX42" s="49">
        <f t="shared" si="43"/>
        <v>-1246344</v>
      </c>
      <c r="AY42" s="56">
        <f t="shared" ca="1" si="44"/>
        <v>-153581</v>
      </c>
      <c r="AZ42" s="57">
        <f t="shared" ca="1" si="44"/>
        <v>-1228648</v>
      </c>
    </row>
    <row r="43" spans="1:61" x14ac:dyDescent="0.4">
      <c r="A43" s="47">
        <v>37</v>
      </c>
      <c r="B43" s="48" t="s">
        <v>60</v>
      </c>
      <c r="C43" s="62">
        <v>3705</v>
      </c>
      <c r="D43" s="21">
        <f t="shared" si="0"/>
        <v>114</v>
      </c>
      <c r="E43" s="49">
        <f t="shared" si="1"/>
        <v>912</v>
      </c>
      <c r="F43" s="63">
        <v>3819</v>
      </c>
      <c r="G43" s="21">
        <f t="shared" si="2"/>
        <v>138</v>
      </c>
      <c r="H43" s="49">
        <f t="shared" si="3"/>
        <v>1104</v>
      </c>
      <c r="I43" s="20">
        <v>3957</v>
      </c>
      <c r="J43" s="21">
        <f t="shared" si="4"/>
        <v>132</v>
      </c>
      <c r="K43" s="49">
        <f t="shared" si="5"/>
        <v>1056</v>
      </c>
      <c r="L43" s="20">
        <v>4089</v>
      </c>
      <c r="M43" s="21">
        <f t="shared" si="6"/>
        <v>262</v>
      </c>
      <c r="N43" s="49">
        <f t="shared" si="7"/>
        <v>2096</v>
      </c>
      <c r="O43" s="20">
        <v>4351</v>
      </c>
      <c r="P43" s="21">
        <f t="shared" si="8"/>
        <v>354</v>
      </c>
      <c r="Q43" s="49">
        <f t="shared" si="9"/>
        <v>2832</v>
      </c>
      <c r="R43" s="20">
        <v>4705</v>
      </c>
      <c r="S43" s="24">
        <f t="shared" si="10"/>
        <v>240</v>
      </c>
      <c r="T43" s="49">
        <f t="shared" si="11"/>
        <v>1920</v>
      </c>
      <c r="U43" s="58">
        <v>4945</v>
      </c>
      <c r="V43" s="21">
        <f t="shared" si="12"/>
        <v>136</v>
      </c>
      <c r="W43" s="49">
        <f t="shared" si="13"/>
        <v>1088</v>
      </c>
      <c r="X43" s="59">
        <v>5081</v>
      </c>
      <c r="Y43" s="21">
        <f t="shared" si="14"/>
        <v>248</v>
      </c>
      <c r="Z43" s="49">
        <f t="shared" si="15"/>
        <v>1984</v>
      </c>
      <c r="AA43" s="20">
        <v>5329</v>
      </c>
      <c r="AB43" s="21">
        <f t="shared" si="16"/>
        <v>25</v>
      </c>
      <c r="AC43" s="49">
        <f t="shared" si="17"/>
        <v>200</v>
      </c>
      <c r="AD43" s="20">
        <v>5354</v>
      </c>
      <c r="AE43" s="21">
        <f t="shared" si="18"/>
        <v>251</v>
      </c>
      <c r="AF43" s="49">
        <f t="shared" si="19"/>
        <v>2008</v>
      </c>
      <c r="AG43" s="20">
        <v>5605</v>
      </c>
      <c r="AH43" s="21">
        <f t="shared" si="20"/>
        <v>286</v>
      </c>
      <c r="AI43" s="49">
        <f t="shared" si="21"/>
        <v>2288</v>
      </c>
      <c r="AJ43" s="20">
        <v>5891</v>
      </c>
      <c r="AK43" s="24">
        <f t="shared" si="22"/>
        <v>308</v>
      </c>
      <c r="AL43" s="49">
        <f t="shared" si="23"/>
        <v>2464</v>
      </c>
      <c r="AM43" s="53">
        <v>6199</v>
      </c>
      <c r="AN43" s="24">
        <f t="shared" si="24"/>
        <v>392</v>
      </c>
      <c r="AO43" s="49">
        <f t="shared" si="25"/>
        <v>3136</v>
      </c>
      <c r="AP43" s="53">
        <v>6591</v>
      </c>
      <c r="AQ43" s="21">
        <f t="shared" si="26"/>
        <v>273</v>
      </c>
      <c r="AR43" s="49">
        <f t="shared" si="27"/>
        <v>2184</v>
      </c>
      <c r="AS43" s="97">
        <v>6864</v>
      </c>
      <c r="AT43" s="24">
        <f t="shared" ca="1" si="45"/>
        <v>114</v>
      </c>
      <c r="AU43" s="49">
        <f t="shared" ca="1" si="31"/>
        <v>912</v>
      </c>
      <c r="AV43" s="53">
        <v>6864</v>
      </c>
      <c r="AW43" s="24">
        <f t="shared" si="46"/>
        <v>-6864</v>
      </c>
      <c r="AX43" s="49">
        <f t="shared" si="43"/>
        <v>-54912</v>
      </c>
      <c r="AY43" s="56">
        <f t="shared" ca="1" si="44"/>
        <v>-4089</v>
      </c>
      <c r="AZ43" s="57">
        <f t="shared" ca="1" si="44"/>
        <v>-32712</v>
      </c>
    </row>
    <row r="44" spans="1:61" x14ac:dyDescent="0.4">
      <c r="A44" s="47">
        <v>38</v>
      </c>
      <c r="B44" s="48" t="s">
        <v>61</v>
      </c>
      <c r="C44" s="62">
        <v>5651</v>
      </c>
      <c r="D44" s="21">
        <f t="shared" si="0"/>
        <v>54</v>
      </c>
      <c r="E44" s="49">
        <f t="shared" si="1"/>
        <v>432</v>
      </c>
      <c r="F44" s="63">
        <v>5705</v>
      </c>
      <c r="G44" s="21">
        <f t="shared" si="2"/>
        <v>53</v>
      </c>
      <c r="H44" s="49">
        <f t="shared" si="3"/>
        <v>424</v>
      </c>
      <c r="I44" s="20">
        <v>5758</v>
      </c>
      <c r="J44" s="21">
        <f t="shared" si="4"/>
        <v>55</v>
      </c>
      <c r="K44" s="49">
        <f t="shared" si="5"/>
        <v>440</v>
      </c>
      <c r="L44" s="20">
        <v>5813</v>
      </c>
      <c r="M44" s="21">
        <f t="shared" si="6"/>
        <v>44</v>
      </c>
      <c r="N44" s="49">
        <f t="shared" si="7"/>
        <v>352</v>
      </c>
      <c r="O44" s="20">
        <v>5857</v>
      </c>
      <c r="P44" s="21">
        <f t="shared" si="8"/>
        <v>43</v>
      </c>
      <c r="Q44" s="49">
        <f t="shared" si="9"/>
        <v>344</v>
      </c>
      <c r="R44" s="20">
        <v>5900</v>
      </c>
      <c r="S44" s="24">
        <f t="shared" si="10"/>
        <v>55</v>
      </c>
      <c r="T44" s="49">
        <f t="shared" si="11"/>
        <v>440</v>
      </c>
      <c r="U44" s="58">
        <v>5955</v>
      </c>
      <c r="V44" s="21">
        <f t="shared" si="12"/>
        <v>35</v>
      </c>
      <c r="W44" s="49">
        <f t="shared" si="13"/>
        <v>280</v>
      </c>
      <c r="X44" s="59">
        <v>5990</v>
      </c>
      <c r="Y44" s="21">
        <f t="shared" si="14"/>
        <v>31</v>
      </c>
      <c r="Z44" s="49">
        <f t="shared" si="15"/>
        <v>248</v>
      </c>
      <c r="AA44" s="20">
        <v>6021</v>
      </c>
      <c r="AB44" s="21">
        <f t="shared" si="16"/>
        <v>19</v>
      </c>
      <c r="AC44" s="49">
        <f t="shared" si="17"/>
        <v>152</v>
      </c>
      <c r="AD44" s="20">
        <v>6040</v>
      </c>
      <c r="AE44" s="21">
        <f t="shared" si="18"/>
        <v>15</v>
      </c>
      <c r="AF44" s="49">
        <f t="shared" si="19"/>
        <v>120</v>
      </c>
      <c r="AG44" s="20">
        <v>6055</v>
      </c>
      <c r="AH44" s="21">
        <f t="shared" si="20"/>
        <v>25</v>
      </c>
      <c r="AI44" s="49">
        <f t="shared" si="21"/>
        <v>200</v>
      </c>
      <c r="AJ44" s="20">
        <v>6080</v>
      </c>
      <c r="AK44" s="24">
        <f t="shared" si="22"/>
        <v>22</v>
      </c>
      <c r="AL44" s="49">
        <f t="shared" si="23"/>
        <v>176</v>
      </c>
      <c r="AM44" s="53">
        <v>6102</v>
      </c>
      <c r="AN44" s="24">
        <f t="shared" si="24"/>
        <v>32</v>
      </c>
      <c r="AO44" s="49">
        <f t="shared" si="25"/>
        <v>256</v>
      </c>
      <c r="AP44" s="53">
        <v>6134</v>
      </c>
      <c r="AQ44" s="21">
        <f t="shared" si="26"/>
        <v>43</v>
      </c>
      <c r="AR44" s="49">
        <f t="shared" si="27"/>
        <v>344</v>
      </c>
      <c r="AS44" s="97">
        <v>6177</v>
      </c>
      <c r="AT44" s="24">
        <f t="shared" ca="1" si="45"/>
        <v>54</v>
      </c>
      <c r="AU44" s="49">
        <f t="shared" ca="1" si="31"/>
        <v>432</v>
      </c>
      <c r="AV44" s="53">
        <v>6177</v>
      </c>
      <c r="AW44" s="24">
        <f t="shared" si="46"/>
        <v>-6177</v>
      </c>
      <c r="AX44" s="49">
        <f t="shared" si="43"/>
        <v>-49416</v>
      </c>
      <c r="AY44" s="56">
        <f t="shared" ca="1" si="44"/>
        <v>-5813</v>
      </c>
      <c r="AZ44" s="57">
        <f t="shared" ca="1" si="44"/>
        <v>-46504</v>
      </c>
    </row>
    <row r="45" spans="1:61" s="102" customFormat="1" x14ac:dyDescent="0.4">
      <c r="A45" s="98">
        <v>39</v>
      </c>
      <c r="B45" s="99" t="s">
        <v>62</v>
      </c>
      <c r="C45" s="62">
        <v>3346</v>
      </c>
      <c r="D45" s="21">
        <f t="shared" si="0"/>
        <v>0</v>
      </c>
      <c r="E45" s="49">
        <f t="shared" si="1"/>
        <v>0</v>
      </c>
      <c r="F45" s="63">
        <v>3346</v>
      </c>
      <c r="G45" s="21">
        <v>0</v>
      </c>
      <c r="H45" s="49">
        <v>0</v>
      </c>
      <c r="I45" s="100">
        <v>3338</v>
      </c>
      <c r="J45" s="21">
        <f t="shared" si="4"/>
        <v>0</v>
      </c>
      <c r="K45" s="49">
        <f t="shared" si="5"/>
        <v>0</v>
      </c>
      <c r="L45" s="100">
        <v>3338</v>
      </c>
      <c r="M45" s="21">
        <f t="shared" si="6"/>
        <v>0</v>
      </c>
      <c r="N45" s="49">
        <f t="shared" si="7"/>
        <v>0</v>
      </c>
      <c r="O45" s="100">
        <v>3338</v>
      </c>
      <c r="P45" s="21">
        <f t="shared" si="8"/>
        <v>0</v>
      </c>
      <c r="Q45" s="49">
        <f t="shared" si="9"/>
        <v>0</v>
      </c>
      <c r="R45" s="100">
        <v>3338</v>
      </c>
      <c r="S45" s="24">
        <f t="shared" si="10"/>
        <v>0</v>
      </c>
      <c r="T45" s="49">
        <f t="shared" si="11"/>
        <v>0</v>
      </c>
      <c r="U45" s="101">
        <v>3338</v>
      </c>
      <c r="V45" s="21">
        <f t="shared" si="12"/>
        <v>0</v>
      </c>
      <c r="W45" s="49">
        <f t="shared" si="13"/>
        <v>0</v>
      </c>
      <c r="X45" s="100">
        <v>3338</v>
      </c>
      <c r="Y45" s="21">
        <f t="shared" si="14"/>
        <v>0</v>
      </c>
      <c r="Z45" s="49">
        <f t="shared" si="15"/>
        <v>0</v>
      </c>
      <c r="AA45" s="100">
        <v>3338</v>
      </c>
      <c r="AB45" s="21">
        <f t="shared" si="16"/>
        <v>0</v>
      </c>
      <c r="AC45" s="49">
        <f t="shared" si="17"/>
        <v>0</v>
      </c>
      <c r="AD45" s="100">
        <v>3338</v>
      </c>
      <c r="AE45" s="21">
        <f t="shared" si="18"/>
        <v>0</v>
      </c>
      <c r="AF45" s="49">
        <f t="shared" si="19"/>
        <v>0</v>
      </c>
      <c r="AG45" s="100">
        <v>3338</v>
      </c>
      <c r="AH45" s="21">
        <f t="shared" si="20"/>
        <v>0</v>
      </c>
      <c r="AI45" s="49">
        <f t="shared" si="21"/>
        <v>0</v>
      </c>
      <c r="AJ45" s="100">
        <v>3338</v>
      </c>
      <c r="AK45" s="24">
        <f t="shared" si="22"/>
        <v>0</v>
      </c>
      <c r="AL45" s="49">
        <f t="shared" si="23"/>
        <v>0</v>
      </c>
      <c r="AM45" s="101">
        <v>3338</v>
      </c>
      <c r="AN45" s="24">
        <f t="shared" si="24"/>
        <v>0</v>
      </c>
      <c r="AO45" s="49">
        <f t="shared" si="25"/>
        <v>0</v>
      </c>
      <c r="AP45" s="101">
        <v>3338</v>
      </c>
      <c r="AQ45" s="21">
        <f t="shared" si="26"/>
        <v>0</v>
      </c>
      <c r="AR45" s="49">
        <f t="shared" si="27"/>
        <v>0</v>
      </c>
      <c r="AS45" s="100">
        <v>3338</v>
      </c>
      <c r="AT45" s="24">
        <f t="shared" ca="1" si="45"/>
        <v>0</v>
      </c>
      <c r="AU45" s="49">
        <f t="shared" ca="1" si="31"/>
        <v>0</v>
      </c>
      <c r="AV45" s="101">
        <v>3338</v>
      </c>
      <c r="AW45" s="24">
        <f t="shared" si="46"/>
        <v>-3338</v>
      </c>
      <c r="AX45" s="49">
        <f t="shared" si="43"/>
        <v>-26704</v>
      </c>
      <c r="AY45" s="56">
        <f t="shared" ca="1" si="44"/>
        <v>-3338</v>
      </c>
      <c r="AZ45" s="57">
        <f t="shared" ca="1" si="44"/>
        <v>-26704</v>
      </c>
    </row>
    <row r="46" spans="1:61" x14ac:dyDescent="0.4">
      <c r="A46" s="103">
        <v>40</v>
      </c>
      <c r="B46" s="71" t="s">
        <v>63</v>
      </c>
      <c r="C46" s="20">
        <v>679</v>
      </c>
      <c r="D46" s="21">
        <f t="shared" si="0"/>
        <v>16</v>
      </c>
      <c r="E46" s="49">
        <f t="shared" si="1"/>
        <v>128</v>
      </c>
      <c r="F46" s="23">
        <v>695</v>
      </c>
      <c r="G46" s="21">
        <f t="shared" si="2"/>
        <v>19</v>
      </c>
      <c r="H46" s="49">
        <f t="shared" si="3"/>
        <v>152</v>
      </c>
      <c r="I46" s="20">
        <v>714</v>
      </c>
      <c r="J46" s="21">
        <f t="shared" si="4"/>
        <v>23</v>
      </c>
      <c r="K46" s="49">
        <f t="shared" si="5"/>
        <v>184</v>
      </c>
      <c r="L46" s="20">
        <v>737</v>
      </c>
      <c r="M46" s="21">
        <f t="shared" si="6"/>
        <v>27</v>
      </c>
      <c r="N46" s="49">
        <f t="shared" si="7"/>
        <v>216</v>
      </c>
      <c r="O46" s="20">
        <v>764</v>
      </c>
      <c r="P46" s="21">
        <f t="shared" si="8"/>
        <v>16</v>
      </c>
      <c r="Q46" s="49">
        <f t="shared" si="9"/>
        <v>128</v>
      </c>
      <c r="R46" s="20">
        <v>780</v>
      </c>
      <c r="S46" s="24">
        <f t="shared" si="10"/>
        <v>20</v>
      </c>
      <c r="T46" s="49">
        <f t="shared" si="11"/>
        <v>160</v>
      </c>
      <c r="U46" s="58">
        <v>800</v>
      </c>
      <c r="V46" s="21">
        <f t="shared" si="12"/>
        <v>20</v>
      </c>
      <c r="W46" s="49">
        <f t="shared" si="13"/>
        <v>160</v>
      </c>
      <c r="X46" s="65">
        <v>820</v>
      </c>
      <c r="Y46" s="21">
        <f t="shared" si="14"/>
        <v>25</v>
      </c>
      <c r="Z46" s="49">
        <f t="shared" si="15"/>
        <v>200</v>
      </c>
      <c r="AA46" s="62">
        <v>845</v>
      </c>
      <c r="AB46" s="21">
        <f t="shared" si="16"/>
        <v>28</v>
      </c>
      <c r="AC46" s="49">
        <f t="shared" si="17"/>
        <v>224</v>
      </c>
      <c r="AD46" s="62">
        <v>873</v>
      </c>
      <c r="AE46" s="21">
        <f t="shared" si="18"/>
        <v>27</v>
      </c>
      <c r="AF46" s="49">
        <f t="shared" si="19"/>
        <v>216</v>
      </c>
      <c r="AG46" s="20">
        <v>900</v>
      </c>
      <c r="AH46" s="21">
        <f t="shared" si="20"/>
        <v>31</v>
      </c>
      <c r="AI46" s="49">
        <f t="shared" si="21"/>
        <v>248</v>
      </c>
      <c r="AJ46" s="20">
        <v>931</v>
      </c>
      <c r="AK46" s="24">
        <f t="shared" si="22"/>
        <v>26</v>
      </c>
      <c r="AL46" s="49">
        <f t="shared" si="23"/>
        <v>208</v>
      </c>
      <c r="AM46" s="53">
        <v>957</v>
      </c>
      <c r="AN46" s="24">
        <f t="shared" si="24"/>
        <v>36</v>
      </c>
      <c r="AO46" s="49">
        <f t="shared" si="25"/>
        <v>288</v>
      </c>
      <c r="AP46" s="53">
        <v>993</v>
      </c>
      <c r="AQ46" s="21">
        <f t="shared" si="26"/>
        <v>32</v>
      </c>
      <c r="AR46" s="49">
        <f t="shared" si="27"/>
        <v>256</v>
      </c>
      <c r="AS46" s="97">
        <v>1025</v>
      </c>
      <c r="AT46" s="24">
        <f t="shared" ca="1" si="45"/>
        <v>16</v>
      </c>
      <c r="AU46" s="49">
        <f t="shared" ca="1" si="31"/>
        <v>128</v>
      </c>
      <c r="AV46" s="53">
        <v>1060</v>
      </c>
      <c r="AW46" s="24">
        <f t="shared" si="46"/>
        <v>-1060</v>
      </c>
      <c r="AX46" s="49">
        <f t="shared" si="43"/>
        <v>-8480</v>
      </c>
      <c r="AY46" s="56">
        <f t="shared" ca="1" si="44"/>
        <v>-737</v>
      </c>
      <c r="AZ46" s="57">
        <f t="shared" ca="1" si="44"/>
        <v>-5896</v>
      </c>
    </row>
    <row r="47" spans="1:61" x14ac:dyDescent="0.4">
      <c r="A47" s="47">
        <v>41</v>
      </c>
      <c r="B47" s="69" t="s">
        <v>64</v>
      </c>
      <c r="C47" s="20">
        <v>7517</v>
      </c>
      <c r="D47" s="21">
        <f t="shared" si="0"/>
        <v>10</v>
      </c>
      <c r="E47" s="49">
        <f t="shared" si="1"/>
        <v>80</v>
      </c>
      <c r="F47" s="23">
        <v>7527</v>
      </c>
      <c r="G47" s="21">
        <f t="shared" si="2"/>
        <v>5</v>
      </c>
      <c r="H47" s="49">
        <f t="shared" si="3"/>
        <v>40</v>
      </c>
      <c r="I47" s="20">
        <v>7532</v>
      </c>
      <c r="J47" s="21">
        <f t="shared" si="4"/>
        <v>7</v>
      </c>
      <c r="K47" s="49">
        <f t="shared" si="5"/>
        <v>56</v>
      </c>
      <c r="L47" s="20">
        <v>7539</v>
      </c>
      <c r="M47" s="21">
        <f t="shared" si="6"/>
        <v>9</v>
      </c>
      <c r="N47" s="49">
        <f t="shared" si="7"/>
        <v>72</v>
      </c>
      <c r="O47" s="20">
        <v>7548</v>
      </c>
      <c r="P47" s="21">
        <f t="shared" si="8"/>
        <v>9</v>
      </c>
      <c r="Q47" s="49">
        <f t="shared" si="9"/>
        <v>72</v>
      </c>
      <c r="R47" s="20">
        <v>7557</v>
      </c>
      <c r="S47" s="24">
        <f t="shared" si="10"/>
        <v>6</v>
      </c>
      <c r="T47" s="49">
        <f t="shared" si="11"/>
        <v>48</v>
      </c>
      <c r="U47" s="58">
        <v>7563</v>
      </c>
      <c r="V47" s="21">
        <f t="shared" si="12"/>
        <v>4</v>
      </c>
      <c r="W47" s="49">
        <f t="shared" si="13"/>
        <v>32</v>
      </c>
      <c r="X47" s="59">
        <v>7567</v>
      </c>
      <c r="Y47" s="21">
        <f t="shared" si="14"/>
        <v>3</v>
      </c>
      <c r="Z47" s="49">
        <f t="shared" si="15"/>
        <v>24</v>
      </c>
      <c r="AA47" s="20">
        <v>7570</v>
      </c>
      <c r="AB47" s="21">
        <f t="shared" si="16"/>
        <v>2</v>
      </c>
      <c r="AC47" s="49">
        <f t="shared" si="17"/>
        <v>16</v>
      </c>
      <c r="AD47" s="20">
        <v>7572</v>
      </c>
      <c r="AE47" s="21">
        <f t="shared" si="18"/>
        <v>5</v>
      </c>
      <c r="AF47" s="49">
        <f t="shared" si="19"/>
        <v>40</v>
      </c>
      <c r="AG47" s="62">
        <v>7577</v>
      </c>
      <c r="AH47" s="21">
        <f t="shared" si="20"/>
        <v>3</v>
      </c>
      <c r="AI47" s="49">
        <f t="shared" si="21"/>
        <v>24</v>
      </c>
      <c r="AJ47" s="20">
        <v>7580</v>
      </c>
      <c r="AK47" s="24">
        <f t="shared" si="22"/>
        <v>3</v>
      </c>
      <c r="AL47" s="49">
        <f t="shared" si="23"/>
        <v>24</v>
      </c>
      <c r="AM47" s="53">
        <v>7583</v>
      </c>
      <c r="AN47" s="24">
        <f t="shared" si="24"/>
        <v>5</v>
      </c>
      <c r="AO47" s="49">
        <f t="shared" si="25"/>
        <v>40</v>
      </c>
      <c r="AP47" s="53">
        <v>7588</v>
      </c>
      <c r="AQ47" s="21">
        <v>0</v>
      </c>
      <c r="AR47" s="49">
        <v>0</v>
      </c>
      <c r="AS47" s="97" t="s">
        <v>65</v>
      </c>
      <c r="AT47" s="24">
        <v>0</v>
      </c>
      <c r="AU47" s="49">
        <v>0</v>
      </c>
      <c r="AV47" s="53" t="s">
        <v>65</v>
      </c>
      <c r="AW47" s="24">
        <v>0</v>
      </c>
      <c r="AX47" s="49">
        <v>0</v>
      </c>
      <c r="AY47" s="56">
        <f t="shared" si="44"/>
        <v>49</v>
      </c>
      <c r="AZ47" s="57">
        <f t="shared" si="44"/>
        <v>392</v>
      </c>
    </row>
    <row r="48" spans="1:61" x14ac:dyDescent="0.4">
      <c r="A48" s="47">
        <v>42</v>
      </c>
      <c r="B48" s="48" t="s">
        <v>66</v>
      </c>
      <c r="C48" s="20">
        <v>238</v>
      </c>
      <c r="D48" s="21">
        <f t="shared" si="0"/>
        <v>1</v>
      </c>
      <c r="E48" s="49">
        <f t="shared" si="1"/>
        <v>8</v>
      </c>
      <c r="F48" s="23">
        <v>239</v>
      </c>
      <c r="G48" s="21">
        <f t="shared" si="2"/>
        <v>2</v>
      </c>
      <c r="H48" s="49">
        <f t="shared" si="3"/>
        <v>16</v>
      </c>
      <c r="I48" s="20">
        <v>241</v>
      </c>
      <c r="J48" s="21">
        <f t="shared" si="4"/>
        <v>0</v>
      </c>
      <c r="K48" s="49">
        <f t="shared" si="5"/>
        <v>0</v>
      </c>
      <c r="L48" s="20">
        <v>241</v>
      </c>
      <c r="M48" s="21">
        <f t="shared" si="6"/>
        <v>1</v>
      </c>
      <c r="N48" s="49">
        <f t="shared" si="7"/>
        <v>8</v>
      </c>
      <c r="O48" s="20">
        <v>242</v>
      </c>
      <c r="P48" s="21">
        <f t="shared" si="8"/>
        <v>0</v>
      </c>
      <c r="Q48" s="49">
        <f t="shared" si="9"/>
        <v>0</v>
      </c>
      <c r="R48" s="20">
        <v>242</v>
      </c>
      <c r="S48" s="24">
        <f t="shared" si="10"/>
        <v>0</v>
      </c>
      <c r="T48" s="49">
        <f t="shared" si="11"/>
        <v>0</v>
      </c>
      <c r="U48" s="58">
        <v>242</v>
      </c>
      <c r="V48" s="21">
        <f t="shared" si="12"/>
        <v>0</v>
      </c>
      <c r="W48" s="49">
        <f t="shared" si="13"/>
        <v>0</v>
      </c>
      <c r="X48" s="59">
        <v>242</v>
      </c>
      <c r="Y48" s="21">
        <f t="shared" si="14"/>
        <v>1</v>
      </c>
      <c r="Z48" s="49">
        <f t="shared" si="15"/>
        <v>8</v>
      </c>
      <c r="AA48" s="20">
        <v>243</v>
      </c>
      <c r="AB48" s="21">
        <f t="shared" si="16"/>
        <v>0</v>
      </c>
      <c r="AC48" s="49">
        <f t="shared" si="17"/>
        <v>0</v>
      </c>
      <c r="AD48" s="20">
        <v>243</v>
      </c>
      <c r="AE48" s="21">
        <f t="shared" si="18"/>
        <v>0</v>
      </c>
      <c r="AF48" s="49">
        <f t="shared" si="19"/>
        <v>0</v>
      </c>
      <c r="AG48" s="20">
        <v>243</v>
      </c>
      <c r="AH48" s="21">
        <f t="shared" si="20"/>
        <v>1</v>
      </c>
      <c r="AI48" s="49">
        <f t="shared" si="21"/>
        <v>8</v>
      </c>
      <c r="AJ48" s="97">
        <v>244</v>
      </c>
      <c r="AK48" s="24">
        <f t="shared" si="22"/>
        <v>2</v>
      </c>
      <c r="AL48" s="49">
        <f t="shared" si="23"/>
        <v>16</v>
      </c>
      <c r="AM48" s="53">
        <v>246</v>
      </c>
      <c r="AN48" s="24">
        <f t="shared" si="24"/>
        <v>0</v>
      </c>
      <c r="AO48" s="49">
        <f t="shared" si="25"/>
        <v>0</v>
      </c>
      <c r="AP48" s="53">
        <v>246</v>
      </c>
      <c r="AQ48" s="21">
        <f t="shared" si="26"/>
        <v>0</v>
      </c>
      <c r="AR48" s="49">
        <f t="shared" si="27"/>
        <v>0</v>
      </c>
      <c r="AS48" s="97">
        <v>246</v>
      </c>
      <c r="AT48" s="24">
        <f t="shared" ca="1" si="45"/>
        <v>1</v>
      </c>
      <c r="AU48" s="49">
        <f t="shared" ca="1" si="31"/>
        <v>8</v>
      </c>
      <c r="AV48" s="53">
        <v>247</v>
      </c>
      <c r="AW48" s="24">
        <f t="shared" si="46"/>
        <v>-247</v>
      </c>
      <c r="AX48" s="49">
        <f t="shared" si="43"/>
        <v>-1976</v>
      </c>
      <c r="AY48" s="56">
        <f t="shared" ca="1" si="44"/>
        <v>-241</v>
      </c>
      <c r="AZ48" s="57">
        <f t="shared" ca="1" si="44"/>
        <v>-1928</v>
      </c>
    </row>
    <row r="49" spans="1:53" x14ac:dyDescent="0.4">
      <c r="A49" s="10">
        <v>43</v>
      </c>
      <c r="B49" s="104" t="s">
        <v>67</v>
      </c>
      <c r="C49" s="59">
        <v>6091</v>
      </c>
      <c r="D49" s="21">
        <f t="shared" si="0"/>
        <v>675</v>
      </c>
      <c r="E49" s="49">
        <f t="shared" si="1"/>
        <v>5400</v>
      </c>
      <c r="F49" s="82">
        <v>6766</v>
      </c>
      <c r="G49" s="21">
        <f t="shared" si="2"/>
        <v>32</v>
      </c>
      <c r="H49" s="49">
        <f t="shared" si="3"/>
        <v>256</v>
      </c>
      <c r="I49" s="59">
        <v>6798</v>
      </c>
      <c r="J49" s="21">
        <f t="shared" si="4"/>
        <v>27</v>
      </c>
      <c r="K49" s="49">
        <f t="shared" si="5"/>
        <v>216</v>
      </c>
      <c r="L49" s="59">
        <v>6825</v>
      </c>
      <c r="M49" s="21">
        <f t="shared" si="6"/>
        <v>40</v>
      </c>
      <c r="N49" s="49">
        <f t="shared" si="7"/>
        <v>320</v>
      </c>
      <c r="O49" s="59">
        <v>6865</v>
      </c>
      <c r="P49" s="21">
        <f t="shared" si="8"/>
        <v>26</v>
      </c>
      <c r="Q49" s="49">
        <f t="shared" si="9"/>
        <v>208</v>
      </c>
      <c r="R49" s="59">
        <v>6891</v>
      </c>
      <c r="S49" s="24">
        <f t="shared" si="10"/>
        <v>30</v>
      </c>
      <c r="T49" s="49">
        <f t="shared" si="11"/>
        <v>240</v>
      </c>
      <c r="U49" s="76">
        <v>6921</v>
      </c>
      <c r="V49" s="21">
        <f t="shared" si="12"/>
        <v>23</v>
      </c>
      <c r="W49" s="49">
        <f t="shared" si="13"/>
        <v>184</v>
      </c>
      <c r="X49" s="59">
        <v>6944</v>
      </c>
      <c r="Y49" s="21">
        <f t="shared" si="14"/>
        <v>34</v>
      </c>
      <c r="Z49" s="49">
        <f t="shared" si="15"/>
        <v>272</v>
      </c>
      <c r="AA49" s="59">
        <v>6978</v>
      </c>
      <c r="AB49" s="21">
        <f t="shared" si="16"/>
        <v>43</v>
      </c>
      <c r="AC49" s="49">
        <f t="shared" si="17"/>
        <v>344</v>
      </c>
      <c r="AD49" s="59">
        <v>7021</v>
      </c>
      <c r="AE49" s="21">
        <f t="shared" si="18"/>
        <v>478</v>
      </c>
      <c r="AF49" s="49">
        <f t="shared" si="19"/>
        <v>3824</v>
      </c>
      <c r="AG49" s="59">
        <v>7499</v>
      </c>
      <c r="AH49" s="21">
        <f t="shared" si="20"/>
        <v>197</v>
      </c>
      <c r="AI49" s="49">
        <f t="shared" si="21"/>
        <v>1576</v>
      </c>
      <c r="AJ49" s="59">
        <v>7696</v>
      </c>
      <c r="AK49" s="24">
        <f t="shared" si="22"/>
        <v>0</v>
      </c>
      <c r="AL49" s="49">
        <f t="shared" si="23"/>
        <v>0</v>
      </c>
      <c r="AM49" s="105">
        <v>7696</v>
      </c>
      <c r="AN49" s="24">
        <f t="shared" si="24"/>
        <v>67</v>
      </c>
      <c r="AO49" s="49">
        <f t="shared" si="25"/>
        <v>536</v>
      </c>
      <c r="AP49" s="106">
        <v>7763</v>
      </c>
      <c r="AQ49" s="21">
        <f t="shared" si="26"/>
        <v>64</v>
      </c>
      <c r="AR49" s="49">
        <f t="shared" si="27"/>
        <v>512</v>
      </c>
      <c r="AS49" s="107">
        <v>7827</v>
      </c>
      <c r="AT49" s="24">
        <f t="shared" ca="1" si="45"/>
        <v>675</v>
      </c>
      <c r="AU49" s="49">
        <f t="shared" ca="1" si="31"/>
        <v>5400</v>
      </c>
      <c r="AV49" s="106">
        <v>7900</v>
      </c>
      <c r="AW49" s="24">
        <f t="shared" si="46"/>
        <v>-7900</v>
      </c>
      <c r="AX49" s="49">
        <f t="shared" si="43"/>
        <v>-63200</v>
      </c>
      <c r="AY49" s="56">
        <f t="shared" ca="1" si="44"/>
        <v>-6825</v>
      </c>
      <c r="AZ49" s="57">
        <f t="shared" ca="1" si="44"/>
        <v>-54600</v>
      </c>
    </row>
    <row r="50" spans="1:53" s="46" customFormat="1" x14ac:dyDescent="0.4">
      <c r="A50" s="47"/>
      <c r="B50" s="48" t="s">
        <v>53</v>
      </c>
      <c r="C50" s="20"/>
      <c r="D50" s="21">
        <f>SUM(D38:D49)</f>
        <v>1714</v>
      </c>
      <c r="E50" s="49">
        <f>SUM(E38:E49)</f>
        <v>13712</v>
      </c>
      <c r="F50" s="23"/>
      <c r="G50" s="21">
        <f>SUM(G38:G49)</f>
        <v>1000</v>
      </c>
      <c r="H50" s="49">
        <f>SUM(H38:H49)</f>
        <v>8000</v>
      </c>
      <c r="I50" s="23"/>
      <c r="J50" s="21">
        <f>SUM(J38:J49)</f>
        <v>940</v>
      </c>
      <c r="K50" s="49">
        <f>SUM(K38:K49)</f>
        <v>7520</v>
      </c>
      <c r="L50" s="23"/>
      <c r="M50" s="21">
        <f>SUM(M38:M49)</f>
        <v>1259</v>
      </c>
      <c r="N50" s="49">
        <f>SUM(N38:N49)</f>
        <v>10072</v>
      </c>
      <c r="O50" s="23"/>
      <c r="P50" s="21">
        <f>SUM(P38:P49)</f>
        <v>1069</v>
      </c>
      <c r="Q50" s="49">
        <f>SUM(Q38:Q49)</f>
        <v>8552</v>
      </c>
      <c r="R50" s="23"/>
      <c r="S50" s="24">
        <f>SUM(S38:S49)</f>
        <v>1405</v>
      </c>
      <c r="T50" s="49">
        <f>SUM(T38:T49)</f>
        <v>11240</v>
      </c>
      <c r="U50" s="25"/>
      <c r="V50" s="21">
        <f>SUM(V38:V49)</f>
        <v>937</v>
      </c>
      <c r="W50" s="49">
        <f>SUM(W38:W49)</f>
        <v>7496</v>
      </c>
      <c r="X50" s="23"/>
      <c r="Y50" s="21">
        <f>SUM(Y38:Y49)</f>
        <v>1085</v>
      </c>
      <c r="Z50" s="49">
        <f>SUM(Z38:Z49)</f>
        <v>8680</v>
      </c>
      <c r="AA50" s="23"/>
      <c r="AB50" s="21">
        <f>SUM(AB38:AB49)</f>
        <v>660</v>
      </c>
      <c r="AC50" s="49">
        <f>SUM(AC38:AC49)</f>
        <v>5280</v>
      </c>
      <c r="AD50" s="23"/>
      <c r="AE50" s="21">
        <f>SUM(AE38:AE49)</f>
        <v>1413</v>
      </c>
      <c r="AF50" s="49">
        <f>SUM(AF38:AF49)</f>
        <v>11304</v>
      </c>
      <c r="AG50" s="23"/>
      <c r="AH50" s="21">
        <f>SUM(AH38:AH49)</f>
        <v>1308</v>
      </c>
      <c r="AI50" s="49">
        <f>SUM(AI38:AI49)</f>
        <v>10464</v>
      </c>
      <c r="AJ50" s="23"/>
      <c r="AK50" s="24">
        <f>SUM(AK38:AK49)</f>
        <v>904</v>
      </c>
      <c r="AL50" s="49">
        <f>SUM(AL38:AL49)</f>
        <v>7232</v>
      </c>
      <c r="AM50" s="25"/>
      <c r="AN50" s="24">
        <f>SUM(AN38:AN49)</f>
        <v>1153</v>
      </c>
      <c r="AO50" s="49">
        <f>SUM(AO38:AO49)</f>
        <v>9224</v>
      </c>
      <c r="AP50" s="25"/>
      <c r="AQ50" s="21">
        <f>SUM(AQ38:AQ49)</f>
        <v>1112</v>
      </c>
      <c r="AR50" s="49">
        <f>SUM(AR38:AR49)</f>
        <v>8896</v>
      </c>
      <c r="AS50" s="23"/>
      <c r="AT50" s="24">
        <f ca="1">SUM(AT38:AT49)</f>
        <v>1714</v>
      </c>
      <c r="AU50" s="49">
        <f ca="1">SUM(AU38:AU49)</f>
        <v>13712</v>
      </c>
      <c r="AV50" s="25"/>
      <c r="AW50" s="24">
        <f>SUM(AW38:AW49)</f>
        <v>-303860</v>
      </c>
      <c r="AX50" s="49">
        <f>SUM(AX38:AX49)</f>
        <v>-2430880</v>
      </c>
      <c r="AY50" s="56">
        <f t="shared" ca="1" si="44"/>
        <v>-209034</v>
      </c>
      <c r="AZ50" s="57">
        <f t="shared" ca="1" si="44"/>
        <v>-1672272</v>
      </c>
      <c r="BA50" s="45"/>
    </row>
    <row r="51" spans="1:53" x14ac:dyDescent="0.4">
      <c r="A51" s="86" t="s">
        <v>68</v>
      </c>
      <c r="B51" s="87"/>
      <c r="C51" s="88"/>
      <c r="D51" s="87"/>
      <c r="E51" s="87"/>
      <c r="F51" s="90"/>
      <c r="G51" s="89"/>
      <c r="H51" s="87"/>
      <c r="I51" s="91"/>
      <c r="J51" s="89"/>
      <c r="K51" s="87"/>
      <c r="L51" s="91"/>
      <c r="M51" s="89"/>
      <c r="N51" s="87"/>
      <c r="O51" s="91"/>
      <c r="P51" s="89"/>
      <c r="Q51" s="87"/>
      <c r="R51" s="91"/>
      <c r="S51" s="89"/>
      <c r="T51" s="92"/>
      <c r="U51" s="91"/>
      <c r="V51" s="89"/>
      <c r="W51" s="87"/>
      <c r="X51" s="91"/>
      <c r="Y51" s="89"/>
      <c r="Z51" s="87"/>
      <c r="AA51" s="91"/>
      <c r="AB51" s="89"/>
      <c r="AC51" s="87"/>
      <c r="AD51" s="91"/>
      <c r="AE51" s="89"/>
      <c r="AF51" s="87"/>
      <c r="AG51" s="91"/>
      <c r="AH51" s="89"/>
      <c r="AI51" s="87"/>
      <c r="AJ51" s="91"/>
      <c r="AK51" s="89"/>
      <c r="AL51" s="92"/>
      <c r="AM51" s="91"/>
      <c r="AN51" s="89"/>
      <c r="AO51" s="92"/>
      <c r="AP51" s="91"/>
      <c r="AQ51" s="89"/>
      <c r="AR51" s="87"/>
      <c r="AS51" s="91"/>
      <c r="AT51" s="89"/>
      <c r="AU51" s="92"/>
      <c r="AV51" s="91"/>
      <c r="AW51" s="89"/>
      <c r="AX51" s="92"/>
      <c r="AY51" s="56"/>
      <c r="AZ51" s="57"/>
    </row>
    <row r="52" spans="1:53" x14ac:dyDescent="0.4">
      <c r="A52" s="60">
        <v>44</v>
      </c>
      <c r="B52" s="108" t="s">
        <v>69</v>
      </c>
      <c r="C52" s="20">
        <v>68295</v>
      </c>
      <c r="D52" s="21">
        <f t="shared" ref="D52" si="47">F52-C52</f>
        <v>641</v>
      </c>
      <c r="E52" s="49">
        <f t="shared" si="1"/>
        <v>5128</v>
      </c>
      <c r="F52" s="23">
        <v>68936</v>
      </c>
      <c r="G52" s="21">
        <f t="shared" ref="G52" si="48">I52-F52</f>
        <v>255</v>
      </c>
      <c r="H52" s="49">
        <f t="shared" si="3"/>
        <v>2040</v>
      </c>
      <c r="I52" s="20">
        <v>69191</v>
      </c>
      <c r="J52" s="21">
        <f t="shared" ref="J52" si="49">L52-I52</f>
        <v>323</v>
      </c>
      <c r="K52" s="49">
        <f t="shared" si="5"/>
        <v>2584</v>
      </c>
      <c r="L52" s="20">
        <v>69514</v>
      </c>
      <c r="M52" s="21">
        <f t="shared" ref="M52" si="50">O52-L52</f>
        <v>356</v>
      </c>
      <c r="N52" s="49">
        <f t="shared" si="7"/>
        <v>2848</v>
      </c>
      <c r="O52" s="20">
        <v>69870</v>
      </c>
      <c r="P52" s="21">
        <f t="shared" ref="P52" si="51">R52-O52</f>
        <v>683</v>
      </c>
      <c r="Q52" s="49">
        <f t="shared" si="9"/>
        <v>5464</v>
      </c>
      <c r="R52" s="20">
        <v>70553</v>
      </c>
      <c r="S52" s="24">
        <f t="shared" ref="S52" si="52">U52-R52</f>
        <v>1110</v>
      </c>
      <c r="T52" s="49">
        <f t="shared" si="11"/>
        <v>8880</v>
      </c>
      <c r="U52" s="58">
        <v>71663</v>
      </c>
      <c r="V52" s="21">
        <f t="shared" ref="V52" si="53">X52-U52</f>
        <v>616</v>
      </c>
      <c r="W52" s="49">
        <f t="shared" si="13"/>
        <v>4928</v>
      </c>
      <c r="X52" s="59">
        <v>72279</v>
      </c>
      <c r="Y52" s="21">
        <f t="shared" ref="Y52" si="54">AA52-X52</f>
        <v>767</v>
      </c>
      <c r="Z52" s="49">
        <f t="shared" si="15"/>
        <v>6136</v>
      </c>
      <c r="AA52" s="20">
        <v>73046</v>
      </c>
      <c r="AB52" s="21">
        <f t="shared" ref="AB52" si="55">AD52-AA52</f>
        <v>539</v>
      </c>
      <c r="AC52" s="49">
        <f t="shared" si="17"/>
        <v>4312</v>
      </c>
      <c r="AD52" s="20">
        <v>73585</v>
      </c>
      <c r="AE52" s="21">
        <f t="shared" ref="AE52" si="56">AG52-AD52</f>
        <v>672</v>
      </c>
      <c r="AF52" s="49">
        <f t="shared" si="19"/>
        <v>5376</v>
      </c>
      <c r="AG52" s="59">
        <v>74257</v>
      </c>
      <c r="AH52" s="21">
        <f t="shared" ref="AH52" si="57">AJ52-AG52</f>
        <v>673</v>
      </c>
      <c r="AI52" s="49">
        <f t="shared" si="21"/>
        <v>5384</v>
      </c>
      <c r="AJ52" s="20">
        <v>74930</v>
      </c>
      <c r="AK52" s="24">
        <f t="shared" ref="AK52" si="58">AM52-AJ52</f>
        <v>632</v>
      </c>
      <c r="AL52" s="49">
        <f t="shared" si="23"/>
        <v>5056</v>
      </c>
      <c r="AM52" s="53">
        <v>75562</v>
      </c>
      <c r="AN52" s="24">
        <f t="shared" ref="AN52" si="59">AP52-AM52</f>
        <v>705</v>
      </c>
      <c r="AO52" s="49">
        <f t="shared" si="25"/>
        <v>5640</v>
      </c>
      <c r="AP52" s="53">
        <v>76267</v>
      </c>
      <c r="AQ52" s="21">
        <f t="shared" ref="AQ52" si="60">AS52-AP52</f>
        <v>578</v>
      </c>
      <c r="AR52" s="49">
        <f t="shared" si="27"/>
        <v>4624</v>
      </c>
      <c r="AS52" s="97">
        <v>76845</v>
      </c>
      <c r="AT52" s="24">
        <f t="shared" ref="AT52" ca="1" si="61">AY52-AS52</f>
        <v>641</v>
      </c>
      <c r="AU52" s="49">
        <f t="shared" ca="1" si="31"/>
        <v>5128</v>
      </c>
      <c r="AV52" s="53">
        <v>76845</v>
      </c>
      <c r="AW52" s="24">
        <f t="shared" ref="AW52" si="62">BB52-AV52</f>
        <v>-76845</v>
      </c>
      <c r="AX52" s="49">
        <f t="shared" ref="AX52" si="63">AW52*8</f>
        <v>-614760</v>
      </c>
      <c r="AY52" s="56">
        <f t="shared" ca="1" si="44"/>
        <v>-69514</v>
      </c>
      <c r="AZ52" s="57">
        <f t="shared" ca="1" si="44"/>
        <v>-556112</v>
      </c>
    </row>
    <row r="53" spans="1:53" x14ac:dyDescent="0.4">
      <c r="A53" s="109" t="s">
        <v>70</v>
      </c>
      <c r="B53" s="110"/>
      <c r="C53" s="111"/>
      <c r="D53" s="112" t="s">
        <v>71</v>
      </c>
      <c r="E53" s="110"/>
      <c r="F53" s="113"/>
      <c r="G53" s="112" t="s">
        <v>71</v>
      </c>
      <c r="H53" s="110"/>
      <c r="I53" s="114"/>
      <c r="J53" s="112" t="s">
        <v>71</v>
      </c>
      <c r="K53" s="110"/>
      <c r="L53" s="114"/>
      <c r="M53" s="112" t="s">
        <v>71</v>
      </c>
      <c r="N53" s="110"/>
      <c r="O53" s="114"/>
      <c r="P53" s="112" t="s">
        <v>71</v>
      </c>
      <c r="Q53" s="110"/>
      <c r="R53" s="114"/>
      <c r="S53" s="112" t="s">
        <v>71</v>
      </c>
      <c r="T53" s="92"/>
      <c r="U53" s="114"/>
      <c r="V53" s="112" t="s">
        <v>71</v>
      </c>
      <c r="W53" s="110"/>
      <c r="X53" s="114"/>
      <c r="Y53" s="112" t="s">
        <v>71</v>
      </c>
      <c r="Z53" s="110"/>
      <c r="AA53" s="114"/>
      <c r="AB53" s="112" t="s">
        <v>71</v>
      </c>
      <c r="AC53" s="110"/>
      <c r="AD53" s="114"/>
      <c r="AE53" s="112" t="s">
        <v>71</v>
      </c>
      <c r="AF53" s="110"/>
      <c r="AG53" s="115"/>
      <c r="AH53" s="112" t="s">
        <v>71</v>
      </c>
      <c r="AI53" s="110"/>
      <c r="AJ53" s="114"/>
      <c r="AK53" s="112" t="s">
        <v>71</v>
      </c>
      <c r="AL53" s="92"/>
      <c r="AM53" s="114"/>
      <c r="AN53" s="112" t="s">
        <v>71</v>
      </c>
      <c r="AO53" s="92"/>
      <c r="AP53" s="114"/>
      <c r="AQ53" s="112" t="s">
        <v>71</v>
      </c>
      <c r="AR53" s="110"/>
      <c r="AS53" s="114"/>
      <c r="AT53" s="112" t="s">
        <v>71</v>
      </c>
      <c r="AU53" s="92"/>
      <c r="AV53" s="114"/>
      <c r="AW53" s="112" t="s">
        <v>71</v>
      </c>
      <c r="AX53" s="92"/>
      <c r="AY53" s="56"/>
      <c r="AZ53" s="57"/>
    </row>
    <row r="54" spans="1:53" x14ac:dyDescent="0.4">
      <c r="A54" s="47">
        <v>45</v>
      </c>
      <c r="B54" s="48" t="s">
        <v>72</v>
      </c>
      <c r="C54" s="20">
        <v>114998</v>
      </c>
      <c r="D54" s="21">
        <f t="shared" ref="D54:D56" si="64">F54-C54</f>
        <v>131</v>
      </c>
      <c r="E54" s="49">
        <f t="shared" si="1"/>
        <v>1048</v>
      </c>
      <c r="F54" s="23">
        <v>115129</v>
      </c>
      <c r="G54" s="21">
        <f t="shared" ref="G54:G56" si="65">I54-F54</f>
        <v>269</v>
      </c>
      <c r="H54" s="49">
        <f t="shared" si="3"/>
        <v>2152</v>
      </c>
      <c r="I54" s="20">
        <v>115398</v>
      </c>
      <c r="J54" s="21">
        <f t="shared" ref="J54:J56" si="66">L54-I54</f>
        <v>211</v>
      </c>
      <c r="K54" s="49">
        <f t="shared" si="5"/>
        <v>1688</v>
      </c>
      <c r="L54" s="20">
        <v>115609</v>
      </c>
      <c r="M54" s="21">
        <f t="shared" ref="M54:M56" si="67">O54-L54</f>
        <v>288</v>
      </c>
      <c r="N54" s="49">
        <f t="shared" si="7"/>
        <v>2304</v>
      </c>
      <c r="O54" s="20">
        <v>115897</v>
      </c>
      <c r="P54" s="21">
        <f t="shared" ref="P54:P56" si="68">R54-O54</f>
        <v>144</v>
      </c>
      <c r="Q54" s="49">
        <f t="shared" si="9"/>
        <v>1152</v>
      </c>
      <c r="R54" s="20">
        <v>116041</v>
      </c>
      <c r="S54" s="24">
        <f t="shared" ref="S54:S56" si="69">U54-R54</f>
        <v>88</v>
      </c>
      <c r="T54" s="49">
        <f t="shared" si="11"/>
        <v>704</v>
      </c>
      <c r="U54" s="58">
        <v>116129</v>
      </c>
      <c r="V54" s="21">
        <f t="shared" ref="V54:V56" si="70">X54-U54</f>
        <v>90</v>
      </c>
      <c r="W54" s="49">
        <f t="shared" si="13"/>
        <v>720</v>
      </c>
      <c r="X54" s="59">
        <v>116219</v>
      </c>
      <c r="Y54" s="21">
        <f t="shared" ref="Y54:Y56" si="71">AA54-X54</f>
        <v>195</v>
      </c>
      <c r="Z54" s="49">
        <f t="shared" si="15"/>
        <v>1560</v>
      </c>
      <c r="AA54" s="20">
        <v>116414</v>
      </c>
      <c r="AB54" s="21">
        <f t="shared" ref="AB54:AB56" si="72">AD54-AA54</f>
        <v>437</v>
      </c>
      <c r="AC54" s="49">
        <f t="shared" si="17"/>
        <v>3496</v>
      </c>
      <c r="AD54" s="20">
        <v>116851</v>
      </c>
      <c r="AE54" s="21">
        <f t="shared" ref="AE54:AE56" si="73">AG54-AD54</f>
        <v>450</v>
      </c>
      <c r="AF54" s="49">
        <f t="shared" si="19"/>
        <v>3600</v>
      </c>
      <c r="AG54" s="52">
        <v>117301</v>
      </c>
      <c r="AH54" s="21">
        <f t="shared" ref="AH54:AH56" si="74">AJ54-AG54</f>
        <v>513</v>
      </c>
      <c r="AI54" s="49">
        <f t="shared" si="21"/>
        <v>4104</v>
      </c>
      <c r="AJ54" s="20">
        <v>117814</v>
      </c>
      <c r="AK54" s="24">
        <f t="shared" ref="AK54:AK56" si="75">AM54-AJ54</f>
        <v>330</v>
      </c>
      <c r="AL54" s="49">
        <f t="shared" si="23"/>
        <v>2640</v>
      </c>
      <c r="AM54" s="53">
        <v>118144</v>
      </c>
      <c r="AN54" s="24">
        <f t="shared" ref="AN54:AN56" si="76">AP54-AM54</f>
        <v>299</v>
      </c>
      <c r="AO54" s="49">
        <f t="shared" si="25"/>
        <v>2392</v>
      </c>
      <c r="AP54" s="53">
        <v>118443</v>
      </c>
      <c r="AQ54" s="21">
        <f t="shared" ref="AQ54:AQ56" si="77">AS54-AP54</f>
        <v>443</v>
      </c>
      <c r="AR54" s="49">
        <f t="shared" si="27"/>
        <v>3544</v>
      </c>
      <c r="AS54" s="97">
        <v>118886</v>
      </c>
      <c r="AT54" s="24">
        <f t="shared" ref="AT54:AT56" ca="1" si="78">AY54-AS54</f>
        <v>131</v>
      </c>
      <c r="AU54" s="49">
        <f t="shared" ca="1" si="31"/>
        <v>1048</v>
      </c>
      <c r="AV54" s="53">
        <v>118886</v>
      </c>
      <c r="AW54" s="24">
        <f t="shared" ref="AW54:AW56" si="79">BB54-AV54</f>
        <v>-118886</v>
      </c>
      <c r="AX54" s="49">
        <f t="shared" ref="AX54:AX56" si="80">AW54*8</f>
        <v>-951088</v>
      </c>
      <c r="AY54" s="56">
        <f t="shared" ca="1" si="44"/>
        <v>-115609</v>
      </c>
      <c r="AZ54" s="57">
        <f t="shared" ca="1" si="44"/>
        <v>-924872</v>
      </c>
    </row>
    <row r="55" spans="1:53" x14ac:dyDescent="0.4">
      <c r="A55" s="47">
        <v>46</v>
      </c>
      <c r="B55" s="48" t="s">
        <v>73</v>
      </c>
      <c r="C55" s="20">
        <v>130329</v>
      </c>
      <c r="D55" s="21">
        <f t="shared" si="64"/>
        <v>789</v>
      </c>
      <c r="E55" s="49">
        <f t="shared" si="1"/>
        <v>6312</v>
      </c>
      <c r="F55" s="23">
        <v>131118</v>
      </c>
      <c r="G55" s="21">
        <f t="shared" si="65"/>
        <v>510</v>
      </c>
      <c r="H55" s="49">
        <f t="shared" si="3"/>
        <v>4080</v>
      </c>
      <c r="I55" s="20">
        <v>131628</v>
      </c>
      <c r="J55" s="21">
        <f t="shared" si="66"/>
        <v>513</v>
      </c>
      <c r="K55" s="49">
        <f t="shared" si="5"/>
        <v>4104</v>
      </c>
      <c r="L55" s="20">
        <v>132141</v>
      </c>
      <c r="M55" s="21">
        <f t="shared" si="67"/>
        <v>582</v>
      </c>
      <c r="N55" s="49">
        <f t="shared" si="7"/>
        <v>4656</v>
      </c>
      <c r="O55" s="20">
        <v>132723</v>
      </c>
      <c r="P55" s="21">
        <f t="shared" si="68"/>
        <v>330</v>
      </c>
      <c r="Q55" s="49">
        <f t="shared" si="9"/>
        <v>2640</v>
      </c>
      <c r="R55" s="20">
        <v>133053</v>
      </c>
      <c r="S55" s="24">
        <f t="shared" si="69"/>
        <v>170</v>
      </c>
      <c r="T55" s="49">
        <f t="shared" si="11"/>
        <v>1360</v>
      </c>
      <c r="U55" s="58">
        <v>133223</v>
      </c>
      <c r="V55" s="21">
        <f t="shared" si="70"/>
        <v>119</v>
      </c>
      <c r="W55" s="49">
        <f t="shared" si="13"/>
        <v>952</v>
      </c>
      <c r="X55" s="59">
        <v>133342</v>
      </c>
      <c r="Y55" s="21">
        <f t="shared" si="71"/>
        <v>363</v>
      </c>
      <c r="Z55" s="49">
        <f t="shared" si="15"/>
        <v>2904</v>
      </c>
      <c r="AA55" s="20">
        <v>133705</v>
      </c>
      <c r="AB55" s="21">
        <f t="shared" si="72"/>
        <v>995</v>
      </c>
      <c r="AC55" s="49">
        <f t="shared" si="17"/>
        <v>7960</v>
      </c>
      <c r="AD55" s="20">
        <v>134700</v>
      </c>
      <c r="AE55" s="21">
        <f t="shared" si="73"/>
        <v>1066</v>
      </c>
      <c r="AF55" s="49">
        <f t="shared" si="19"/>
        <v>8528</v>
      </c>
      <c r="AG55" s="20">
        <v>135766</v>
      </c>
      <c r="AH55" s="21">
        <f t="shared" si="74"/>
        <v>1044</v>
      </c>
      <c r="AI55" s="49">
        <f t="shared" si="21"/>
        <v>8352</v>
      </c>
      <c r="AJ55" s="20">
        <v>136810</v>
      </c>
      <c r="AK55" s="24">
        <f t="shared" si="75"/>
        <v>949</v>
      </c>
      <c r="AL55" s="49">
        <f t="shared" si="23"/>
        <v>7592</v>
      </c>
      <c r="AM55" s="53">
        <v>137759</v>
      </c>
      <c r="AN55" s="24">
        <f t="shared" si="76"/>
        <v>701</v>
      </c>
      <c r="AO55" s="49">
        <f t="shared" si="25"/>
        <v>5608</v>
      </c>
      <c r="AP55" s="53">
        <v>138460</v>
      </c>
      <c r="AQ55" s="21">
        <f t="shared" si="77"/>
        <v>1037</v>
      </c>
      <c r="AR55" s="49">
        <f t="shared" si="27"/>
        <v>8296</v>
      </c>
      <c r="AS55" s="97">
        <v>139497</v>
      </c>
      <c r="AT55" s="24">
        <f t="shared" ca="1" si="78"/>
        <v>789</v>
      </c>
      <c r="AU55" s="49">
        <f t="shared" ca="1" si="31"/>
        <v>6312</v>
      </c>
      <c r="AV55" s="53">
        <v>139497</v>
      </c>
      <c r="AW55" s="24">
        <f t="shared" si="79"/>
        <v>-139497</v>
      </c>
      <c r="AX55" s="49">
        <f t="shared" si="80"/>
        <v>-1115976</v>
      </c>
      <c r="AY55" s="56">
        <f t="shared" ca="1" si="44"/>
        <v>-132141</v>
      </c>
      <c r="AZ55" s="57">
        <f t="shared" ca="1" si="44"/>
        <v>-1057128</v>
      </c>
    </row>
    <row r="56" spans="1:53" x14ac:dyDescent="0.4">
      <c r="A56" s="10">
        <v>47</v>
      </c>
      <c r="B56" s="81" t="s">
        <v>74</v>
      </c>
      <c r="C56" s="59">
        <v>25693</v>
      </c>
      <c r="D56" s="116">
        <f t="shared" si="64"/>
        <v>316</v>
      </c>
      <c r="E56" s="117">
        <f t="shared" si="1"/>
        <v>2528</v>
      </c>
      <c r="F56" s="82">
        <v>26009</v>
      </c>
      <c r="G56" s="116">
        <f t="shared" si="65"/>
        <v>212</v>
      </c>
      <c r="H56" s="117">
        <f t="shared" si="3"/>
        <v>1696</v>
      </c>
      <c r="I56" s="59">
        <v>26221</v>
      </c>
      <c r="J56" s="116">
        <f t="shared" si="66"/>
        <v>259</v>
      </c>
      <c r="K56" s="117">
        <f t="shared" si="5"/>
        <v>2072</v>
      </c>
      <c r="L56" s="59">
        <v>26480</v>
      </c>
      <c r="M56" s="116">
        <f t="shared" si="67"/>
        <v>289</v>
      </c>
      <c r="N56" s="117">
        <f t="shared" si="7"/>
        <v>2312</v>
      </c>
      <c r="O56" s="59">
        <v>26769</v>
      </c>
      <c r="P56" s="116">
        <f t="shared" si="68"/>
        <v>240</v>
      </c>
      <c r="Q56" s="117">
        <f t="shared" si="9"/>
        <v>1920</v>
      </c>
      <c r="R56" s="65">
        <v>27009</v>
      </c>
      <c r="S56" s="118">
        <f t="shared" si="69"/>
        <v>226</v>
      </c>
      <c r="T56" s="49">
        <f t="shared" si="11"/>
        <v>1808</v>
      </c>
      <c r="U56" s="76">
        <v>27235</v>
      </c>
      <c r="V56" s="116">
        <f t="shared" si="70"/>
        <v>123</v>
      </c>
      <c r="W56" s="117">
        <f t="shared" si="13"/>
        <v>984</v>
      </c>
      <c r="X56" s="59">
        <v>27358</v>
      </c>
      <c r="Y56" s="116">
        <f t="shared" si="71"/>
        <v>123</v>
      </c>
      <c r="Z56" s="117">
        <f t="shared" si="15"/>
        <v>984</v>
      </c>
      <c r="AA56" s="59">
        <v>27481</v>
      </c>
      <c r="AB56" s="116">
        <f t="shared" si="72"/>
        <v>172</v>
      </c>
      <c r="AC56" s="117">
        <f t="shared" si="17"/>
        <v>1376</v>
      </c>
      <c r="AD56" s="59">
        <v>27653</v>
      </c>
      <c r="AE56" s="116">
        <f t="shared" si="73"/>
        <v>152</v>
      </c>
      <c r="AF56" s="117">
        <f t="shared" si="19"/>
        <v>1216</v>
      </c>
      <c r="AG56" s="59">
        <v>27805</v>
      </c>
      <c r="AH56" s="116">
        <f t="shared" si="74"/>
        <v>254</v>
      </c>
      <c r="AI56" s="117">
        <f t="shared" si="21"/>
        <v>2032</v>
      </c>
      <c r="AJ56" s="59">
        <v>28059</v>
      </c>
      <c r="AK56" s="118">
        <f t="shared" si="75"/>
        <v>342</v>
      </c>
      <c r="AL56" s="49">
        <f t="shared" si="23"/>
        <v>2736</v>
      </c>
      <c r="AM56" s="106">
        <v>28401</v>
      </c>
      <c r="AN56" s="118">
        <f t="shared" si="76"/>
        <v>309</v>
      </c>
      <c r="AO56" s="49">
        <f t="shared" si="25"/>
        <v>2472</v>
      </c>
      <c r="AP56" s="106">
        <v>28710</v>
      </c>
      <c r="AQ56" s="116">
        <f t="shared" si="77"/>
        <v>179</v>
      </c>
      <c r="AR56" s="117">
        <f t="shared" si="27"/>
        <v>1432</v>
      </c>
      <c r="AS56" s="107">
        <v>28889</v>
      </c>
      <c r="AT56" s="118">
        <f t="shared" ca="1" si="78"/>
        <v>316</v>
      </c>
      <c r="AU56" s="117">
        <f t="shared" ca="1" si="31"/>
        <v>2528</v>
      </c>
      <c r="AV56" s="106">
        <v>28889</v>
      </c>
      <c r="AW56" s="118">
        <f t="shared" si="79"/>
        <v>-28889</v>
      </c>
      <c r="AX56" s="117">
        <f t="shared" si="80"/>
        <v>-231112</v>
      </c>
      <c r="AY56" s="119">
        <f t="shared" ca="1" si="44"/>
        <v>-26480</v>
      </c>
      <c r="AZ56" s="120">
        <f t="shared" ca="1" si="44"/>
        <v>-211840</v>
      </c>
    </row>
    <row r="57" spans="1:53" s="6" customFormat="1" x14ac:dyDescent="0.4">
      <c r="A57" s="47"/>
      <c r="B57" s="48" t="s">
        <v>53</v>
      </c>
      <c r="C57" s="20"/>
      <c r="D57" s="21">
        <f>SUM(D54:D56)</f>
        <v>1236</v>
      </c>
      <c r="E57" s="49">
        <f>SUM(E54:E56)</f>
        <v>9888</v>
      </c>
      <c r="F57" s="23"/>
      <c r="G57" s="21">
        <f>SUM(G54:G56)</f>
        <v>991</v>
      </c>
      <c r="H57" s="49">
        <f>SUM(H54:H56)</f>
        <v>7928</v>
      </c>
      <c r="I57" s="23"/>
      <c r="J57" s="21">
        <f>SUM(J54:J56)</f>
        <v>983</v>
      </c>
      <c r="K57" s="49">
        <f>SUM(K54:K56)</f>
        <v>7864</v>
      </c>
      <c r="L57" s="23"/>
      <c r="M57" s="21">
        <f>SUM(M54:M56)</f>
        <v>1159</v>
      </c>
      <c r="N57" s="49">
        <f>SUM(N54:N56)</f>
        <v>9272</v>
      </c>
      <c r="O57" s="23"/>
      <c r="P57" s="21">
        <f>SUM(P54:P56)</f>
        <v>714</v>
      </c>
      <c r="Q57" s="49">
        <f>SUM(Q54:Q56)</f>
        <v>5712</v>
      </c>
      <c r="R57" s="23"/>
      <c r="S57" s="24">
        <f>SUM(S54:S56)</f>
        <v>484</v>
      </c>
      <c r="T57" s="49">
        <f>SUM(T54:T56)</f>
        <v>3872</v>
      </c>
      <c r="U57" s="25"/>
      <c r="V57" s="21">
        <f>SUM(V54:V56)</f>
        <v>332</v>
      </c>
      <c r="W57" s="49">
        <f>SUM(W54:W56)</f>
        <v>2656</v>
      </c>
      <c r="X57" s="23"/>
      <c r="Y57" s="21">
        <f>SUM(Y54:Y56)</f>
        <v>681</v>
      </c>
      <c r="Z57" s="49">
        <f>SUM(Z54:Z56)</f>
        <v>5448</v>
      </c>
      <c r="AA57" s="23"/>
      <c r="AB57" s="21">
        <f>SUM(AB54:AB56)</f>
        <v>1604</v>
      </c>
      <c r="AC57" s="49">
        <f>SUM(AC54:AC56)</f>
        <v>12832</v>
      </c>
      <c r="AD57" s="23"/>
      <c r="AE57" s="21">
        <f>SUM(AE54:AE56)</f>
        <v>1668</v>
      </c>
      <c r="AF57" s="49">
        <f>SUM(AF54:AF56)</f>
        <v>13344</v>
      </c>
      <c r="AG57" s="23"/>
      <c r="AH57" s="21">
        <f>SUM(AH54:AH56)</f>
        <v>1811</v>
      </c>
      <c r="AI57" s="49">
        <f>SUM(AI54:AI56)</f>
        <v>14488</v>
      </c>
      <c r="AJ57" s="23"/>
      <c r="AK57" s="24">
        <f>SUM(AK54:AK56)</f>
        <v>1621</v>
      </c>
      <c r="AL57" s="49">
        <f>SUM(AL54:AL56)</f>
        <v>12968</v>
      </c>
      <c r="AM57" s="25"/>
      <c r="AN57" s="24">
        <f>SUM(AN54:AN56)</f>
        <v>1309</v>
      </c>
      <c r="AO57" s="49">
        <f>SUM(AO54:AO56)</f>
        <v>10472</v>
      </c>
      <c r="AP57" s="25"/>
      <c r="AQ57" s="21">
        <f>SUM(AQ54:AQ56)</f>
        <v>1659</v>
      </c>
      <c r="AR57" s="49">
        <f>SUM(AR54:AR56)</f>
        <v>13272</v>
      </c>
      <c r="AS57" s="23"/>
      <c r="AT57" s="21">
        <f ca="1">SUM(AT54:AT56)</f>
        <v>1236</v>
      </c>
      <c r="AU57" s="49">
        <f ca="1">SUM(AU54:AU56)</f>
        <v>9888</v>
      </c>
      <c r="AV57" s="23"/>
      <c r="AW57" s="21">
        <f>SUM(AW54:AW56)</f>
        <v>-287272</v>
      </c>
      <c r="AX57" s="49">
        <f>SUM(AX54:AX56)</f>
        <v>-2298176</v>
      </c>
      <c r="AY57" s="57">
        <f t="shared" ca="1" si="44"/>
        <v>-274230</v>
      </c>
      <c r="AZ57" s="57">
        <f t="shared" ca="1" si="44"/>
        <v>-2193840</v>
      </c>
    </row>
    <row r="58" spans="1:53" x14ac:dyDescent="0.4">
      <c r="A58" s="86" t="s">
        <v>75</v>
      </c>
      <c r="B58" s="87"/>
      <c r="C58" s="88"/>
      <c r="D58" s="89"/>
      <c r="E58" s="87"/>
      <c r="F58" s="90"/>
      <c r="G58" s="89"/>
      <c r="H58" s="87"/>
      <c r="I58" s="91"/>
      <c r="J58" s="89"/>
      <c r="K58" s="87"/>
      <c r="L58" s="91"/>
      <c r="M58" s="89"/>
      <c r="N58" s="87"/>
      <c r="O58" s="91"/>
      <c r="P58" s="89"/>
      <c r="Q58" s="87"/>
      <c r="R58" s="91"/>
      <c r="S58" s="89"/>
      <c r="T58" s="92"/>
      <c r="U58" s="91"/>
      <c r="V58" s="89"/>
      <c r="W58" s="87"/>
      <c r="X58" s="91"/>
      <c r="Y58" s="89"/>
      <c r="Z58" s="87"/>
      <c r="AA58" s="91"/>
      <c r="AB58" s="89"/>
      <c r="AC58" s="87"/>
      <c r="AD58" s="91"/>
      <c r="AE58" s="89"/>
      <c r="AF58" s="87"/>
      <c r="AG58" s="121"/>
      <c r="AH58" s="89"/>
      <c r="AI58" s="87"/>
      <c r="AJ58" s="122"/>
      <c r="AK58" s="89"/>
      <c r="AL58" s="92"/>
      <c r="AM58" s="91"/>
      <c r="AN58" s="89"/>
      <c r="AO58" s="92"/>
      <c r="AP58" s="91"/>
      <c r="AQ58" s="89"/>
      <c r="AR58" s="87"/>
      <c r="AS58" s="91"/>
      <c r="AT58" s="89"/>
      <c r="AU58" s="123"/>
      <c r="AV58" s="91"/>
      <c r="AW58" s="89"/>
      <c r="AX58" s="123"/>
      <c r="AY58" s="124"/>
      <c r="AZ58" s="125"/>
    </row>
    <row r="59" spans="1:53" x14ac:dyDescent="0.4">
      <c r="A59" s="60">
        <v>48</v>
      </c>
      <c r="B59" s="48" t="s">
        <v>76</v>
      </c>
      <c r="C59" s="20">
        <v>2118</v>
      </c>
      <c r="D59" s="21">
        <f t="shared" ref="D59:D85" si="81">F59-C59</f>
        <v>166</v>
      </c>
      <c r="E59" s="49">
        <f t="shared" si="1"/>
        <v>1328</v>
      </c>
      <c r="F59" s="23">
        <v>2284</v>
      </c>
      <c r="G59" s="21">
        <f t="shared" ref="G59:G85" si="82">I59-F59</f>
        <v>143</v>
      </c>
      <c r="H59" s="49">
        <f t="shared" si="3"/>
        <v>1144</v>
      </c>
      <c r="I59" s="20">
        <v>2427</v>
      </c>
      <c r="J59" s="21">
        <f t="shared" ref="J59:J85" si="83">L59-I59</f>
        <v>175</v>
      </c>
      <c r="K59" s="49">
        <f t="shared" si="5"/>
        <v>1400</v>
      </c>
      <c r="L59" s="20">
        <v>2602</v>
      </c>
      <c r="M59" s="21">
        <f t="shared" ref="M59:M85" si="84">O59-L59</f>
        <v>182</v>
      </c>
      <c r="N59" s="49">
        <f t="shared" si="7"/>
        <v>1456</v>
      </c>
      <c r="O59" s="20">
        <v>2784</v>
      </c>
      <c r="P59" s="21">
        <f t="shared" ref="P59:P85" si="85">R59-O59</f>
        <v>107</v>
      </c>
      <c r="Q59" s="49">
        <f t="shared" si="9"/>
        <v>856</v>
      </c>
      <c r="R59" s="20">
        <v>2891</v>
      </c>
      <c r="S59" s="24">
        <f t="shared" ref="S59:S85" si="86">U59-R59</f>
        <v>117</v>
      </c>
      <c r="T59" s="49">
        <f t="shared" si="11"/>
        <v>936</v>
      </c>
      <c r="U59" s="58">
        <v>3008</v>
      </c>
      <c r="V59" s="21">
        <f t="shared" ref="V59:V85" si="87">X59-U59</f>
        <v>112</v>
      </c>
      <c r="W59" s="49">
        <f t="shared" si="13"/>
        <v>896</v>
      </c>
      <c r="X59" s="59">
        <v>3120</v>
      </c>
      <c r="Y59" s="21">
        <f t="shared" ref="Y59:Y85" si="88">AA59-X59</f>
        <v>227</v>
      </c>
      <c r="Z59" s="49">
        <f t="shared" si="15"/>
        <v>1816</v>
      </c>
      <c r="AA59" s="20">
        <v>3347</v>
      </c>
      <c r="AB59" s="21">
        <f t="shared" ref="AB59:AB85" si="89">AD59-AA59</f>
        <v>225</v>
      </c>
      <c r="AC59" s="49">
        <f t="shared" si="17"/>
        <v>1800</v>
      </c>
      <c r="AD59" s="20">
        <v>3572</v>
      </c>
      <c r="AE59" s="21">
        <f t="shared" ref="AE59:AE85" si="90">AG59-AD59</f>
        <v>3183</v>
      </c>
      <c r="AF59" s="49">
        <f t="shared" si="19"/>
        <v>25464</v>
      </c>
      <c r="AG59" s="52">
        <v>6755</v>
      </c>
      <c r="AH59" s="21">
        <f t="shared" ref="AH59:AH85" si="91">AJ59-AG59</f>
        <v>173</v>
      </c>
      <c r="AI59" s="49">
        <f t="shared" si="21"/>
        <v>1384</v>
      </c>
      <c r="AJ59" s="52">
        <v>6928</v>
      </c>
      <c r="AK59" s="24">
        <f t="shared" ref="AK59:AK85" si="92">AM59-AJ59</f>
        <v>285</v>
      </c>
      <c r="AL59" s="49">
        <f t="shared" si="23"/>
        <v>2280</v>
      </c>
      <c r="AM59" s="53">
        <v>7213</v>
      </c>
      <c r="AN59" s="24">
        <f t="shared" ref="AN59:AN85" si="93">AP59-AM59</f>
        <v>236</v>
      </c>
      <c r="AO59" s="49">
        <f t="shared" si="25"/>
        <v>1888</v>
      </c>
      <c r="AP59" s="53">
        <v>7449</v>
      </c>
      <c r="AQ59" s="21">
        <f t="shared" ref="AQ59:AQ85" si="94">AS59-AP59</f>
        <v>216</v>
      </c>
      <c r="AR59" s="49">
        <f t="shared" si="27"/>
        <v>1728</v>
      </c>
      <c r="AS59" s="97">
        <v>7665</v>
      </c>
      <c r="AT59" s="24">
        <f t="shared" ref="AT59:AT85" ca="1" si="95">AY59-AS59</f>
        <v>166</v>
      </c>
      <c r="AU59" s="49">
        <f t="shared" ca="1" si="31"/>
        <v>1328</v>
      </c>
      <c r="AV59" s="53">
        <v>7665</v>
      </c>
      <c r="AW59" s="24">
        <f t="shared" ref="AW59:AW68" si="96">BB59-AV59</f>
        <v>-7665</v>
      </c>
      <c r="AX59" s="49">
        <f t="shared" ref="AX59:AX68" si="97">AW59*8</f>
        <v>-61320</v>
      </c>
      <c r="AY59" s="56">
        <f t="shared" ca="1" si="44"/>
        <v>-2602</v>
      </c>
      <c r="AZ59" s="57">
        <f t="shared" ca="1" si="44"/>
        <v>-20816</v>
      </c>
    </row>
    <row r="60" spans="1:53" x14ac:dyDescent="0.4">
      <c r="A60" s="47">
        <v>49</v>
      </c>
      <c r="B60" s="48" t="s">
        <v>77</v>
      </c>
      <c r="C60" s="20">
        <v>570760</v>
      </c>
      <c r="D60" s="21">
        <f t="shared" si="81"/>
        <v>224</v>
      </c>
      <c r="E60" s="49">
        <f t="shared" si="1"/>
        <v>1792</v>
      </c>
      <c r="F60" s="23">
        <v>570984</v>
      </c>
      <c r="G60" s="21">
        <f t="shared" si="82"/>
        <v>1196</v>
      </c>
      <c r="H60" s="49">
        <f t="shared" si="3"/>
        <v>9568</v>
      </c>
      <c r="I60" s="20">
        <v>572180</v>
      </c>
      <c r="J60" s="21">
        <f t="shared" si="83"/>
        <v>1566</v>
      </c>
      <c r="K60" s="49">
        <f t="shared" si="5"/>
        <v>12528</v>
      </c>
      <c r="L60" s="20">
        <v>573746</v>
      </c>
      <c r="M60" s="21">
        <f t="shared" si="84"/>
        <v>1687</v>
      </c>
      <c r="N60" s="49">
        <f t="shared" si="7"/>
        <v>13496</v>
      </c>
      <c r="O60" s="20">
        <v>575433</v>
      </c>
      <c r="P60" s="21">
        <f t="shared" si="85"/>
        <v>957</v>
      </c>
      <c r="Q60" s="49">
        <f t="shared" si="9"/>
        <v>7656</v>
      </c>
      <c r="R60" s="20">
        <v>576390</v>
      </c>
      <c r="S60" s="24">
        <f t="shared" si="86"/>
        <v>245</v>
      </c>
      <c r="T60" s="49">
        <f t="shared" si="11"/>
        <v>1960</v>
      </c>
      <c r="U60" s="58">
        <v>576635</v>
      </c>
      <c r="V60" s="21">
        <f t="shared" si="87"/>
        <v>99</v>
      </c>
      <c r="W60" s="49">
        <f t="shared" si="13"/>
        <v>792</v>
      </c>
      <c r="X60" s="59">
        <v>576734</v>
      </c>
      <c r="Y60" s="21">
        <f t="shared" si="88"/>
        <v>655</v>
      </c>
      <c r="Z60" s="49">
        <f t="shared" si="15"/>
        <v>5240</v>
      </c>
      <c r="AA60" s="20">
        <v>577389</v>
      </c>
      <c r="AB60" s="21">
        <f t="shared" si="89"/>
        <v>1937</v>
      </c>
      <c r="AC60" s="49">
        <f t="shared" si="17"/>
        <v>15496</v>
      </c>
      <c r="AD60" s="20">
        <v>579326</v>
      </c>
      <c r="AE60" s="21">
        <f t="shared" si="90"/>
        <v>3472</v>
      </c>
      <c r="AF60" s="49">
        <f t="shared" si="19"/>
        <v>27776</v>
      </c>
      <c r="AG60" s="20">
        <v>582798</v>
      </c>
      <c r="AH60" s="21">
        <f t="shared" si="91"/>
        <v>2813</v>
      </c>
      <c r="AI60" s="49">
        <f t="shared" si="21"/>
        <v>22504</v>
      </c>
      <c r="AJ60" s="20">
        <v>585611</v>
      </c>
      <c r="AK60" s="24">
        <f t="shared" si="92"/>
        <v>2604</v>
      </c>
      <c r="AL60" s="49">
        <f t="shared" si="23"/>
        <v>20832</v>
      </c>
      <c r="AM60" s="53">
        <v>588215</v>
      </c>
      <c r="AN60" s="24">
        <f t="shared" si="93"/>
        <v>1649</v>
      </c>
      <c r="AO60" s="49">
        <f t="shared" si="25"/>
        <v>13192</v>
      </c>
      <c r="AP60" s="53">
        <v>589864</v>
      </c>
      <c r="AQ60" s="21">
        <f t="shared" si="94"/>
        <v>2694</v>
      </c>
      <c r="AR60" s="49">
        <f t="shared" si="27"/>
        <v>21552</v>
      </c>
      <c r="AS60" s="97">
        <v>592558</v>
      </c>
      <c r="AT60" s="24">
        <f t="shared" ca="1" si="95"/>
        <v>224</v>
      </c>
      <c r="AU60" s="49">
        <f t="shared" ca="1" si="31"/>
        <v>1792</v>
      </c>
      <c r="AV60" s="53">
        <v>592558</v>
      </c>
      <c r="AW60" s="24">
        <f t="shared" si="96"/>
        <v>-592558</v>
      </c>
      <c r="AX60" s="49">
        <f t="shared" si="97"/>
        <v>-4740464</v>
      </c>
      <c r="AY60" s="56">
        <f t="shared" ca="1" si="44"/>
        <v>-573746</v>
      </c>
      <c r="AZ60" s="57">
        <f t="shared" ca="1" si="44"/>
        <v>-4589968</v>
      </c>
    </row>
    <row r="61" spans="1:53" x14ac:dyDescent="0.4">
      <c r="A61" s="47">
        <v>50</v>
      </c>
      <c r="B61" s="48" t="s">
        <v>78</v>
      </c>
      <c r="C61" s="20">
        <v>8930</v>
      </c>
      <c r="D61" s="21">
        <f t="shared" si="81"/>
        <v>100</v>
      </c>
      <c r="E61" s="49">
        <f t="shared" si="1"/>
        <v>800</v>
      </c>
      <c r="F61" s="23">
        <v>9030</v>
      </c>
      <c r="G61" s="21">
        <f t="shared" si="82"/>
        <v>57</v>
      </c>
      <c r="H61" s="49">
        <f t="shared" si="3"/>
        <v>456</v>
      </c>
      <c r="I61" s="20">
        <v>9087</v>
      </c>
      <c r="J61" s="21">
        <f t="shared" si="83"/>
        <v>84</v>
      </c>
      <c r="K61" s="49">
        <f t="shared" si="5"/>
        <v>672</v>
      </c>
      <c r="L61" s="20">
        <v>9171</v>
      </c>
      <c r="M61" s="21">
        <f t="shared" si="84"/>
        <v>34</v>
      </c>
      <c r="N61" s="49">
        <f t="shared" si="7"/>
        <v>272</v>
      </c>
      <c r="O61" s="20">
        <v>9205</v>
      </c>
      <c r="P61" s="21">
        <f t="shared" si="85"/>
        <v>45</v>
      </c>
      <c r="Q61" s="49">
        <f t="shared" si="9"/>
        <v>360</v>
      </c>
      <c r="R61" s="20">
        <v>9250</v>
      </c>
      <c r="S61" s="24">
        <f t="shared" si="86"/>
        <v>22</v>
      </c>
      <c r="T61" s="49">
        <f t="shared" si="11"/>
        <v>176</v>
      </c>
      <c r="U61" s="58">
        <v>9272</v>
      </c>
      <c r="V61" s="21">
        <f t="shared" si="87"/>
        <v>34</v>
      </c>
      <c r="W61" s="49">
        <f t="shared" si="13"/>
        <v>272</v>
      </c>
      <c r="X61" s="59">
        <v>9306</v>
      </c>
      <c r="Y61" s="21">
        <f t="shared" si="88"/>
        <v>16</v>
      </c>
      <c r="Z61" s="49">
        <f t="shared" si="15"/>
        <v>128</v>
      </c>
      <c r="AA61" s="20">
        <v>9322</v>
      </c>
      <c r="AB61" s="21">
        <f t="shared" si="89"/>
        <v>180</v>
      </c>
      <c r="AC61" s="49">
        <f t="shared" si="17"/>
        <v>1440</v>
      </c>
      <c r="AD61" s="20">
        <v>9502</v>
      </c>
      <c r="AE61" s="21">
        <f t="shared" si="90"/>
        <v>44</v>
      </c>
      <c r="AF61" s="49">
        <f t="shared" si="19"/>
        <v>352</v>
      </c>
      <c r="AG61" s="20">
        <v>9546</v>
      </c>
      <c r="AH61" s="21">
        <f t="shared" si="91"/>
        <v>138</v>
      </c>
      <c r="AI61" s="49">
        <f t="shared" si="21"/>
        <v>1104</v>
      </c>
      <c r="AJ61" s="20">
        <v>9684</v>
      </c>
      <c r="AK61" s="24">
        <f t="shared" si="92"/>
        <v>107</v>
      </c>
      <c r="AL61" s="49">
        <f t="shared" si="23"/>
        <v>856</v>
      </c>
      <c r="AM61" s="53">
        <v>9791</v>
      </c>
      <c r="AN61" s="24">
        <f t="shared" si="93"/>
        <v>116</v>
      </c>
      <c r="AO61" s="49">
        <f t="shared" si="25"/>
        <v>928</v>
      </c>
      <c r="AP61" s="53">
        <v>9907</v>
      </c>
      <c r="AQ61" s="21">
        <f t="shared" si="94"/>
        <v>-9822</v>
      </c>
      <c r="AR61" s="49">
        <f t="shared" si="27"/>
        <v>-78576</v>
      </c>
      <c r="AS61" s="97">
        <v>85</v>
      </c>
      <c r="AT61" s="24">
        <f t="shared" ca="1" si="95"/>
        <v>100</v>
      </c>
      <c r="AU61" s="49">
        <f t="shared" ca="1" si="31"/>
        <v>800</v>
      </c>
      <c r="AV61" s="53">
        <v>85</v>
      </c>
      <c r="AW61" s="24">
        <f t="shared" si="96"/>
        <v>-85</v>
      </c>
      <c r="AX61" s="49">
        <f t="shared" si="97"/>
        <v>-680</v>
      </c>
      <c r="AY61" s="56">
        <f t="shared" ca="1" si="44"/>
        <v>-9171</v>
      </c>
      <c r="AZ61" s="57">
        <f t="shared" ca="1" si="44"/>
        <v>-73368</v>
      </c>
    </row>
    <row r="62" spans="1:53" x14ac:dyDescent="0.4">
      <c r="A62" s="47">
        <v>51</v>
      </c>
      <c r="B62" s="48" t="s">
        <v>79</v>
      </c>
      <c r="C62" s="20">
        <v>418431</v>
      </c>
      <c r="D62" s="21">
        <f t="shared" si="81"/>
        <v>148</v>
      </c>
      <c r="E62" s="49">
        <f t="shared" si="1"/>
        <v>1184</v>
      </c>
      <c r="F62" s="23">
        <v>418579</v>
      </c>
      <c r="G62" s="21">
        <f t="shared" si="82"/>
        <v>254</v>
      </c>
      <c r="H62" s="49">
        <f t="shared" si="3"/>
        <v>2032</v>
      </c>
      <c r="I62" s="20">
        <v>418833</v>
      </c>
      <c r="J62" s="21">
        <f t="shared" si="83"/>
        <v>140</v>
      </c>
      <c r="K62" s="49">
        <f t="shared" si="5"/>
        <v>1120</v>
      </c>
      <c r="L62" s="20">
        <v>418973</v>
      </c>
      <c r="M62" s="21">
        <f t="shared" si="84"/>
        <v>186</v>
      </c>
      <c r="N62" s="49">
        <f t="shared" si="7"/>
        <v>1488</v>
      </c>
      <c r="O62" s="20">
        <v>419159</v>
      </c>
      <c r="P62" s="21">
        <f t="shared" si="85"/>
        <v>158</v>
      </c>
      <c r="Q62" s="49">
        <f t="shared" si="9"/>
        <v>1264</v>
      </c>
      <c r="R62" s="20">
        <v>419317</v>
      </c>
      <c r="S62" s="24">
        <f t="shared" si="86"/>
        <v>94</v>
      </c>
      <c r="T62" s="49">
        <f t="shared" si="11"/>
        <v>752</v>
      </c>
      <c r="U62" s="58">
        <v>419411</v>
      </c>
      <c r="V62" s="21">
        <f t="shared" si="87"/>
        <v>44</v>
      </c>
      <c r="W62" s="49">
        <f t="shared" si="13"/>
        <v>352</v>
      </c>
      <c r="X62" s="59">
        <v>419455</v>
      </c>
      <c r="Y62" s="21">
        <f t="shared" si="88"/>
        <v>372</v>
      </c>
      <c r="Z62" s="49">
        <f t="shared" si="15"/>
        <v>2976</v>
      </c>
      <c r="AA62" s="20">
        <v>419827</v>
      </c>
      <c r="AB62" s="21">
        <f t="shared" si="89"/>
        <v>794</v>
      </c>
      <c r="AC62" s="49">
        <f t="shared" si="17"/>
        <v>6352</v>
      </c>
      <c r="AD62" s="20">
        <v>420621</v>
      </c>
      <c r="AE62" s="21">
        <f t="shared" si="90"/>
        <v>739</v>
      </c>
      <c r="AF62" s="49">
        <f t="shared" si="19"/>
        <v>5912</v>
      </c>
      <c r="AG62" s="20">
        <v>421360</v>
      </c>
      <c r="AH62" s="21">
        <f t="shared" si="91"/>
        <v>1824</v>
      </c>
      <c r="AI62" s="49">
        <f t="shared" si="21"/>
        <v>14592</v>
      </c>
      <c r="AJ62" s="20">
        <v>423184</v>
      </c>
      <c r="AK62" s="24">
        <f t="shared" si="92"/>
        <v>1170</v>
      </c>
      <c r="AL62" s="49">
        <f t="shared" si="23"/>
        <v>9360</v>
      </c>
      <c r="AM62" s="53">
        <v>424354</v>
      </c>
      <c r="AN62" s="24">
        <f t="shared" si="93"/>
        <v>703</v>
      </c>
      <c r="AO62" s="49">
        <f t="shared" si="25"/>
        <v>5624</v>
      </c>
      <c r="AP62" s="53">
        <v>425057</v>
      </c>
      <c r="AQ62" s="21">
        <f t="shared" si="94"/>
        <v>1091</v>
      </c>
      <c r="AR62" s="49">
        <f t="shared" si="27"/>
        <v>8728</v>
      </c>
      <c r="AS62" s="97">
        <v>426148</v>
      </c>
      <c r="AT62" s="24">
        <f t="shared" ca="1" si="95"/>
        <v>148</v>
      </c>
      <c r="AU62" s="49">
        <f t="shared" ca="1" si="31"/>
        <v>1184</v>
      </c>
      <c r="AV62" s="53">
        <v>426148</v>
      </c>
      <c r="AW62" s="24">
        <f t="shared" si="96"/>
        <v>-426148</v>
      </c>
      <c r="AX62" s="49">
        <f t="shared" si="97"/>
        <v>-3409184</v>
      </c>
      <c r="AY62" s="56">
        <f t="shared" ca="1" si="44"/>
        <v>-418973</v>
      </c>
      <c r="AZ62" s="57">
        <f t="shared" ca="1" si="44"/>
        <v>-3351784</v>
      </c>
    </row>
    <row r="63" spans="1:53" x14ac:dyDescent="0.4">
      <c r="A63" s="47">
        <v>52</v>
      </c>
      <c r="B63" s="48" t="s">
        <v>80</v>
      </c>
      <c r="C63" s="20">
        <v>2825</v>
      </c>
      <c r="D63" s="21">
        <f t="shared" si="81"/>
        <v>60</v>
      </c>
      <c r="E63" s="49">
        <f t="shared" si="1"/>
        <v>480</v>
      </c>
      <c r="F63" s="23">
        <v>2885</v>
      </c>
      <c r="G63" s="21">
        <f t="shared" si="82"/>
        <v>84</v>
      </c>
      <c r="H63" s="49">
        <f t="shared" si="3"/>
        <v>672</v>
      </c>
      <c r="I63" s="20">
        <v>2969</v>
      </c>
      <c r="J63" s="21">
        <f t="shared" si="83"/>
        <v>142</v>
      </c>
      <c r="K63" s="49">
        <f t="shared" si="5"/>
        <v>1136</v>
      </c>
      <c r="L63" s="20">
        <v>3111</v>
      </c>
      <c r="M63" s="21">
        <f t="shared" si="84"/>
        <v>108</v>
      </c>
      <c r="N63" s="49">
        <f t="shared" si="7"/>
        <v>864</v>
      </c>
      <c r="O63" s="20">
        <v>3219</v>
      </c>
      <c r="P63" s="21">
        <f t="shared" si="85"/>
        <v>90</v>
      </c>
      <c r="Q63" s="49">
        <f t="shared" si="9"/>
        <v>720</v>
      </c>
      <c r="R63" s="20">
        <v>3309</v>
      </c>
      <c r="S63" s="24">
        <f t="shared" si="86"/>
        <v>130</v>
      </c>
      <c r="T63" s="49">
        <f t="shared" si="11"/>
        <v>1040</v>
      </c>
      <c r="U63" s="58">
        <v>3439</v>
      </c>
      <c r="V63" s="21">
        <f t="shared" si="87"/>
        <v>205</v>
      </c>
      <c r="W63" s="49">
        <f t="shared" si="13"/>
        <v>1640</v>
      </c>
      <c r="X63" s="59">
        <v>3644</v>
      </c>
      <c r="Y63" s="21">
        <f t="shared" si="88"/>
        <v>94</v>
      </c>
      <c r="Z63" s="49">
        <f t="shared" si="15"/>
        <v>752</v>
      </c>
      <c r="AA63" s="20">
        <v>3738</v>
      </c>
      <c r="AB63" s="21">
        <f t="shared" si="89"/>
        <v>111</v>
      </c>
      <c r="AC63" s="49">
        <f t="shared" si="17"/>
        <v>888</v>
      </c>
      <c r="AD63" s="20">
        <v>3849</v>
      </c>
      <c r="AE63" s="21">
        <f t="shared" si="90"/>
        <v>98</v>
      </c>
      <c r="AF63" s="49">
        <f t="shared" si="19"/>
        <v>784</v>
      </c>
      <c r="AG63" s="20">
        <v>3947</v>
      </c>
      <c r="AH63" s="21">
        <f t="shared" si="91"/>
        <v>452</v>
      </c>
      <c r="AI63" s="49">
        <f t="shared" si="21"/>
        <v>3616</v>
      </c>
      <c r="AJ63" s="20">
        <v>4399</v>
      </c>
      <c r="AK63" s="24">
        <f t="shared" si="92"/>
        <v>0</v>
      </c>
      <c r="AL63" s="49">
        <f t="shared" si="23"/>
        <v>0</v>
      </c>
      <c r="AM63" s="53">
        <v>4399</v>
      </c>
      <c r="AN63" s="24">
        <v>0</v>
      </c>
      <c r="AO63" s="49">
        <f t="shared" si="25"/>
        <v>0</v>
      </c>
      <c r="AP63" s="53">
        <v>40</v>
      </c>
      <c r="AQ63" s="21">
        <v>40</v>
      </c>
      <c r="AR63" s="49">
        <f t="shared" si="27"/>
        <v>320</v>
      </c>
      <c r="AS63" s="97">
        <v>355</v>
      </c>
      <c r="AT63" s="24">
        <f t="shared" ca="1" si="95"/>
        <v>60</v>
      </c>
      <c r="AU63" s="49">
        <f t="shared" ca="1" si="31"/>
        <v>480</v>
      </c>
      <c r="AV63" s="53">
        <v>355</v>
      </c>
      <c r="AW63" s="24">
        <f t="shared" si="96"/>
        <v>-355</v>
      </c>
      <c r="AX63" s="49">
        <f t="shared" si="97"/>
        <v>-2840</v>
      </c>
      <c r="AY63" s="56">
        <f t="shared" ca="1" si="44"/>
        <v>-3111</v>
      </c>
      <c r="AZ63" s="57">
        <f t="shared" ca="1" si="44"/>
        <v>-24888</v>
      </c>
    </row>
    <row r="64" spans="1:53" s="68" customFormat="1" x14ac:dyDescent="0.4">
      <c r="A64" s="60">
        <v>53</v>
      </c>
      <c r="B64" s="61" t="s">
        <v>81</v>
      </c>
      <c r="C64" s="62">
        <v>5995</v>
      </c>
      <c r="D64" s="21">
        <f t="shared" si="81"/>
        <v>359</v>
      </c>
      <c r="E64" s="49">
        <f t="shared" si="1"/>
        <v>2872</v>
      </c>
      <c r="F64" s="62">
        <v>6354</v>
      </c>
      <c r="G64" s="21">
        <f t="shared" si="82"/>
        <v>748</v>
      </c>
      <c r="H64" s="49">
        <f t="shared" si="3"/>
        <v>5984</v>
      </c>
      <c r="I64" s="62">
        <v>7102</v>
      </c>
      <c r="J64" s="21">
        <f t="shared" si="83"/>
        <v>861</v>
      </c>
      <c r="K64" s="49">
        <f t="shared" si="5"/>
        <v>6888</v>
      </c>
      <c r="L64" s="62">
        <v>7963</v>
      </c>
      <c r="M64" s="21">
        <f t="shared" si="84"/>
        <v>261</v>
      </c>
      <c r="N64" s="49">
        <f t="shared" si="7"/>
        <v>2088</v>
      </c>
      <c r="O64" s="62">
        <v>8224</v>
      </c>
      <c r="P64" s="21">
        <f t="shared" si="85"/>
        <v>776</v>
      </c>
      <c r="Q64" s="49">
        <f t="shared" si="9"/>
        <v>6208</v>
      </c>
      <c r="R64" s="62">
        <v>9000</v>
      </c>
      <c r="S64" s="24">
        <f t="shared" si="86"/>
        <v>812</v>
      </c>
      <c r="T64" s="49">
        <f t="shared" si="11"/>
        <v>6496</v>
      </c>
      <c r="U64" s="64">
        <v>9812</v>
      </c>
      <c r="V64" s="21">
        <v>1182</v>
      </c>
      <c r="W64" s="49">
        <f t="shared" si="13"/>
        <v>9456</v>
      </c>
      <c r="X64" s="65">
        <v>994</v>
      </c>
      <c r="Y64" s="21">
        <f t="shared" si="88"/>
        <v>1017</v>
      </c>
      <c r="Z64" s="49">
        <f t="shared" si="15"/>
        <v>8136</v>
      </c>
      <c r="AA64" s="62">
        <v>2011</v>
      </c>
      <c r="AB64" s="21">
        <f t="shared" si="89"/>
        <v>984</v>
      </c>
      <c r="AC64" s="49">
        <f t="shared" si="17"/>
        <v>7872</v>
      </c>
      <c r="AD64" s="62">
        <v>2995</v>
      </c>
      <c r="AE64" s="21">
        <f t="shared" si="90"/>
        <v>900</v>
      </c>
      <c r="AF64" s="49">
        <f t="shared" si="19"/>
        <v>7200</v>
      </c>
      <c r="AG64" s="62">
        <v>3895</v>
      </c>
      <c r="AH64" s="21">
        <f t="shared" si="91"/>
        <v>1005</v>
      </c>
      <c r="AI64" s="49">
        <f t="shared" si="21"/>
        <v>8040</v>
      </c>
      <c r="AJ64" s="62">
        <v>4900</v>
      </c>
      <c r="AK64" s="24">
        <f t="shared" si="92"/>
        <v>789</v>
      </c>
      <c r="AL64" s="49">
        <f t="shared" si="23"/>
        <v>6312</v>
      </c>
      <c r="AM64" s="66">
        <v>5689</v>
      </c>
      <c r="AN64" s="24">
        <f t="shared" si="93"/>
        <v>1570</v>
      </c>
      <c r="AO64" s="49">
        <f t="shared" si="25"/>
        <v>12560</v>
      </c>
      <c r="AP64" s="66">
        <v>7259</v>
      </c>
      <c r="AQ64" s="21">
        <f t="shared" si="94"/>
        <v>964</v>
      </c>
      <c r="AR64" s="49">
        <f t="shared" si="27"/>
        <v>7712</v>
      </c>
      <c r="AS64" s="67">
        <v>8223</v>
      </c>
      <c r="AT64" s="24">
        <f t="shared" ca="1" si="95"/>
        <v>0</v>
      </c>
      <c r="AU64" s="49">
        <f t="shared" ca="1" si="31"/>
        <v>0</v>
      </c>
      <c r="AV64" s="66">
        <v>8223</v>
      </c>
      <c r="AW64" s="24">
        <f t="shared" si="96"/>
        <v>-8223</v>
      </c>
      <c r="AX64" s="49">
        <f t="shared" si="97"/>
        <v>-65784</v>
      </c>
      <c r="AY64" s="56">
        <f t="shared" ca="1" si="44"/>
        <v>0</v>
      </c>
      <c r="AZ64" s="57">
        <f t="shared" ca="1" si="44"/>
        <v>0</v>
      </c>
    </row>
    <row r="65" spans="1:52" x14ac:dyDescent="0.4">
      <c r="A65" s="47">
        <v>54</v>
      </c>
      <c r="B65" s="48" t="s">
        <v>82</v>
      </c>
      <c r="C65" s="20">
        <v>557008</v>
      </c>
      <c r="D65" s="21">
        <f t="shared" si="81"/>
        <v>772</v>
      </c>
      <c r="E65" s="49">
        <f t="shared" si="1"/>
        <v>6176</v>
      </c>
      <c r="F65" s="23">
        <v>557780</v>
      </c>
      <c r="G65" s="21">
        <f t="shared" si="82"/>
        <v>1032</v>
      </c>
      <c r="H65" s="49">
        <f t="shared" si="3"/>
        <v>8256</v>
      </c>
      <c r="I65" s="20">
        <v>558812</v>
      </c>
      <c r="J65" s="21">
        <f t="shared" si="83"/>
        <v>976</v>
      </c>
      <c r="K65" s="49">
        <f t="shared" si="5"/>
        <v>7808</v>
      </c>
      <c r="L65" s="20">
        <v>559788</v>
      </c>
      <c r="M65" s="21">
        <f t="shared" si="84"/>
        <v>818</v>
      </c>
      <c r="N65" s="49">
        <f t="shared" si="7"/>
        <v>6544</v>
      </c>
      <c r="O65" s="20">
        <v>560606</v>
      </c>
      <c r="P65" s="21">
        <f t="shared" si="85"/>
        <v>427</v>
      </c>
      <c r="Q65" s="49">
        <f t="shared" si="9"/>
        <v>3416</v>
      </c>
      <c r="R65" s="20">
        <v>561033</v>
      </c>
      <c r="S65" s="24">
        <f t="shared" si="86"/>
        <v>151</v>
      </c>
      <c r="T65" s="49">
        <f t="shared" si="11"/>
        <v>1208</v>
      </c>
      <c r="U65" s="58">
        <v>561184</v>
      </c>
      <c r="V65" s="21">
        <f t="shared" si="87"/>
        <v>135</v>
      </c>
      <c r="W65" s="49">
        <f t="shared" si="13"/>
        <v>1080</v>
      </c>
      <c r="X65" s="59">
        <v>561319</v>
      </c>
      <c r="Y65" s="21">
        <f t="shared" si="88"/>
        <v>261</v>
      </c>
      <c r="Z65" s="49">
        <f t="shared" si="15"/>
        <v>2088</v>
      </c>
      <c r="AA65" s="20">
        <v>561580</v>
      </c>
      <c r="AB65" s="21">
        <f t="shared" si="89"/>
        <v>1086</v>
      </c>
      <c r="AC65" s="49">
        <f t="shared" si="17"/>
        <v>8688</v>
      </c>
      <c r="AD65" s="20">
        <v>562666</v>
      </c>
      <c r="AE65" s="21">
        <f t="shared" si="90"/>
        <v>283</v>
      </c>
      <c r="AF65" s="49">
        <f t="shared" si="19"/>
        <v>2264</v>
      </c>
      <c r="AG65" s="20">
        <v>562949</v>
      </c>
      <c r="AH65" s="21">
        <f t="shared" si="91"/>
        <v>2295</v>
      </c>
      <c r="AI65" s="49">
        <f t="shared" si="21"/>
        <v>18360</v>
      </c>
      <c r="AJ65" s="20">
        <v>565244</v>
      </c>
      <c r="AK65" s="24">
        <f t="shared" si="92"/>
        <v>1171</v>
      </c>
      <c r="AL65" s="49">
        <f t="shared" si="23"/>
        <v>9368</v>
      </c>
      <c r="AM65" s="53">
        <v>566415</v>
      </c>
      <c r="AN65" s="24">
        <f t="shared" si="93"/>
        <v>742</v>
      </c>
      <c r="AO65" s="49">
        <f t="shared" si="25"/>
        <v>5936</v>
      </c>
      <c r="AP65" s="53">
        <v>567157</v>
      </c>
      <c r="AQ65" s="21">
        <f t="shared" si="94"/>
        <v>1095</v>
      </c>
      <c r="AR65" s="49">
        <f t="shared" si="27"/>
        <v>8760</v>
      </c>
      <c r="AS65" s="97">
        <v>568252</v>
      </c>
      <c r="AT65" s="24">
        <f t="shared" ca="1" si="95"/>
        <v>772</v>
      </c>
      <c r="AU65" s="49">
        <f t="shared" ca="1" si="31"/>
        <v>6176</v>
      </c>
      <c r="AV65" s="53">
        <v>568252</v>
      </c>
      <c r="AW65" s="24">
        <f t="shared" si="96"/>
        <v>-568252</v>
      </c>
      <c r="AX65" s="49">
        <f t="shared" si="97"/>
        <v>-4546016</v>
      </c>
      <c r="AY65" s="56">
        <f t="shared" ca="1" si="44"/>
        <v>-559788</v>
      </c>
      <c r="AZ65" s="57">
        <f t="shared" ca="1" si="44"/>
        <v>-4478304</v>
      </c>
    </row>
    <row r="66" spans="1:52" x14ac:dyDescent="0.4">
      <c r="A66" s="47">
        <v>55</v>
      </c>
      <c r="B66" s="48" t="s">
        <v>83</v>
      </c>
      <c r="C66" s="20">
        <v>456271</v>
      </c>
      <c r="D66" s="21">
        <f t="shared" si="81"/>
        <v>1612</v>
      </c>
      <c r="E66" s="49">
        <f t="shared" si="1"/>
        <v>12896</v>
      </c>
      <c r="F66" s="23">
        <v>457883</v>
      </c>
      <c r="G66" s="21">
        <f t="shared" si="82"/>
        <v>2151</v>
      </c>
      <c r="H66" s="49">
        <f t="shared" si="3"/>
        <v>17208</v>
      </c>
      <c r="I66" s="20">
        <v>460034</v>
      </c>
      <c r="J66" s="21">
        <f t="shared" si="83"/>
        <v>2170</v>
      </c>
      <c r="K66" s="49">
        <f t="shared" si="5"/>
        <v>17360</v>
      </c>
      <c r="L66" s="20">
        <v>462204</v>
      </c>
      <c r="M66" s="21">
        <f t="shared" si="84"/>
        <v>2153</v>
      </c>
      <c r="N66" s="49">
        <f t="shared" si="7"/>
        <v>17224</v>
      </c>
      <c r="O66" s="20">
        <v>464357</v>
      </c>
      <c r="P66" s="21">
        <f t="shared" si="85"/>
        <v>1451</v>
      </c>
      <c r="Q66" s="49">
        <f t="shared" si="9"/>
        <v>11608</v>
      </c>
      <c r="R66" s="62">
        <v>465808</v>
      </c>
      <c r="S66" s="24">
        <f t="shared" si="86"/>
        <v>1201</v>
      </c>
      <c r="T66" s="49">
        <f t="shared" si="11"/>
        <v>9608</v>
      </c>
      <c r="U66" s="58">
        <v>467009</v>
      </c>
      <c r="V66" s="21">
        <f t="shared" si="87"/>
        <v>1094</v>
      </c>
      <c r="W66" s="49">
        <f t="shared" si="13"/>
        <v>8752</v>
      </c>
      <c r="X66" s="59">
        <v>468103</v>
      </c>
      <c r="Y66" s="21">
        <f t="shared" si="88"/>
        <v>1466</v>
      </c>
      <c r="Z66" s="49">
        <f t="shared" si="15"/>
        <v>11728</v>
      </c>
      <c r="AA66" s="20">
        <v>469569</v>
      </c>
      <c r="AB66" s="21">
        <f t="shared" si="89"/>
        <v>5866</v>
      </c>
      <c r="AC66" s="49">
        <f t="shared" si="17"/>
        <v>46928</v>
      </c>
      <c r="AD66" s="20">
        <v>475435</v>
      </c>
      <c r="AE66" s="21">
        <f t="shared" si="90"/>
        <v>6815</v>
      </c>
      <c r="AF66" s="49">
        <f t="shared" si="19"/>
        <v>54520</v>
      </c>
      <c r="AG66" s="20">
        <v>482250</v>
      </c>
      <c r="AH66" s="21">
        <f t="shared" si="91"/>
        <v>6682</v>
      </c>
      <c r="AI66" s="49">
        <f t="shared" si="21"/>
        <v>53456</v>
      </c>
      <c r="AJ66" s="20">
        <v>488932</v>
      </c>
      <c r="AK66" s="24">
        <f t="shared" si="92"/>
        <v>722</v>
      </c>
      <c r="AL66" s="49">
        <f t="shared" si="23"/>
        <v>5776</v>
      </c>
      <c r="AM66" s="53">
        <v>489654</v>
      </c>
      <c r="AN66" s="24">
        <f t="shared" si="93"/>
        <v>3286</v>
      </c>
      <c r="AO66" s="49">
        <f t="shared" si="25"/>
        <v>26288</v>
      </c>
      <c r="AP66" s="53">
        <v>492940</v>
      </c>
      <c r="AQ66" s="21">
        <f t="shared" si="94"/>
        <v>6239</v>
      </c>
      <c r="AR66" s="49">
        <f t="shared" si="27"/>
        <v>49912</v>
      </c>
      <c r="AS66" s="97">
        <v>499179</v>
      </c>
      <c r="AT66" s="24">
        <f t="shared" ca="1" si="95"/>
        <v>1612</v>
      </c>
      <c r="AU66" s="49">
        <f t="shared" ca="1" si="31"/>
        <v>12896</v>
      </c>
      <c r="AV66" s="53">
        <v>499179</v>
      </c>
      <c r="AW66" s="24">
        <f t="shared" si="96"/>
        <v>-499179</v>
      </c>
      <c r="AX66" s="49">
        <f t="shared" si="97"/>
        <v>-3993432</v>
      </c>
      <c r="AY66" s="56">
        <f t="shared" ca="1" si="44"/>
        <v>-462204</v>
      </c>
      <c r="AZ66" s="57">
        <f t="shared" ca="1" si="44"/>
        <v>-3697632</v>
      </c>
    </row>
    <row r="67" spans="1:52" x14ac:dyDescent="0.4">
      <c r="A67" s="47">
        <v>56</v>
      </c>
      <c r="B67" s="48" t="s">
        <v>84</v>
      </c>
      <c r="C67" s="20">
        <v>40817</v>
      </c>
      <c r="D67" s="21">
        <f t="shared" si="81"/>
        <v>1235</v>
      </c>
      <c r="E67" s="49">
        <f t="shared" si="1"/>
        <v>9880</v>
      </c>
      <c r="F67" s="23">
        <v>42052</v>
      </c>
      <c r="G67" s="21">
        <f t="shared" si="82"/>
        <v>829</v>
      </c>
      <c r="H67" s="49">
        <f t="shared" si="3"/>
        <v>6632</v>
      </c>
      <c r="I67" s="20">
        <v>42881</v>
      </c>
      <c r="J67" s="21">
        <f t="shared" si="83"/>
        <v>1452</v>
      </c>
      <c r="K67" s="49">
        <f t="shared" si="5"/>
        <v>11616</v>
      </c>
      <c r="L67" s="20">
        <v>44333</v>
      </c>
      <c r="M67" s="21">
        <f t="shared" si="84"/>
        <v>1877</v>
      </c>
      <c r="N67" s="49">
        <f t="shared" si="7"/>
        <v>15016</v>
      </c>
      <c r="O67" s="20">
        <v>46210</v>
      </c>
      <c r="P67" s="21">
        <f t="shared" si="85"/>
        <v>1243</v>
      </c>
      <c r="Q67" s="49">
        <f t="shared" si="9"/>
        <v>9944</v>
      </c>
      <c r="R67" s="20">
        <v>47453</v>
      </c>
      <c r="S67" s="24">
        <f t="shared" si="86"/>
        <v>1173</v>
      </c>
      <c r="T67" s="49">
        <f t="shared" si="11"/>
        <v>9384</v>
      </c>
      <c r="U67" s="58">
        <v>48626</v>
      </c>
      <c r="V67" s="21">
        <f t="shared" si="87"/>
        <v>1116</v>
      </c>
      <c r="W67" s="49">
        <f t="shared" si="13"/>
        <v>8928</v>
      </c>
      <c r="X67" s="59">
        <v>49742</v>
      </c>
      <c r="Y67" s="21">
        <f t="shared" si="88"/>
        <v>699</v>
      </c>
      <c r="Z67" s="49">
        <f t="shared" si="15"/>
        <v>5592</v>
      </c>
      <c r="AA67" s="20">
        <v>50441</v>
      </c>
      <c r="AB67" s="21">
        <f t="shared" si="89"/>
        <v>2919</v>
      </c>
      <c r="AC67" s="49">
        <f t="shared" si="17"/>
        <v>23352</v>
      </c>
      <c r="AD67" s="20">
        <v>53360</v>
      </c>
      <c r="AE67" s="21">
        <f t="shared" si="90"/>
        <v>4472</v>
      </c>
      <c r="AF67" s="49">
        <f t="shared" si="19"/>
        <v>35776</v>
      </c>
      <c r="AG67" s="20">
        <v>57832</v>
      </c>
      <c r="AH67" s="21">
        <f t="shared" si="91"/>
        <v>3959</v>
      </c>
      <c r="AI67" s="49">
        <f t="shared" si="21"/>
        <v>31672</v>
      </c>
      <c r="AJ67" s="20">
        <v>61791</v>
      </c>
      <c r="AK67" s="24">
        <f t="shared" si="92"/>
        <v>2996</v>
      </c>
      <c r="AL67" s="49">
        <f t="shared" si="23"/>
        <v>23968</v>
      </c>
      <c r="AM67" s="53">
        <v>64787</v>
      </c>
      <c r="AN67" s="24">
        <f t="shared" si="93"/>
        <v>2237</v>
      </c>
      <c r="AO67" s="49">
        <f t="shared" si="25"/>
        <v>17896</v>
      </c>
      <c r="AP67" s="53">
        <v>67024</v>
      </c>
      <c r="AQ67" s="21">
        <f t="shared" si="94"/>
        <v>2339</v>
      </c>
      <c r="AR67" s="49">
        <f t="shared" si="27"/>
        <v>18712</v>
      </c>
      <c r="AS67" s="97">
        <v>69363</v>
      </c>
      <c r="AT67" s="24">
        <f t="shared" ca="1" si="95"/>
        <v>1235</v>
      </c>
      <c r="AU67" s="49">
        <f t="shared" ca="1" si="31"/>
        <v>9880</v>
      </c>
      <c r="AV67" s="53">
        <v>69363</v>
      </c>
      <c r="AW67" s="24">
        <f t="shared" si="96"/>
        <v>-69363</v>
      </c>
      <c r="AX67" s="49">
        <f t="shared" si="97"/>
        <v>-554904</v>
      </c>
      <c r="AY67" s="56">
        <f t="shared" ref="AY67:AZ128" ca="1" si="98">M67+P67+S67+V67+Y67+AB67+AE67+AH67+AK67+AN67+AQ67+AT67</f>
        <v>-44333</v>
      </c>
      <c r="AZ67" s="57">
        <f t="shared" ca="1" si="98"/>
        <v>-354664</v>
      </c>
    </row>
    <row r="68" spans="1:52" s="68" customFormat="1" x14ac:dyDescent="0.4">
      <c r="A68" s="80">
        <v>57</v>
      </c>
      <c r="B68" s="126" t="s">
        <v>85</v>
      </c>
      <c r="C68" s="65">
        <v>98952</v>
      </c>
      <c r="D68" s="116">
        <f t="shared" si="81"/>
        <v>7905</v>
      </c>
      <c r="E68" s="117">
        <f t="shared" si="1"/>
        <v>63240</v>
      </c>
      <c r="F68" s="127">
        <v>106857</v>
      </c>
      <c r="G68" s="116">
        <f t="shared" si="82"/>
        <v>3123</v>
      </c>
      <c r="H68" s="117">
        <f t="shared" si="3"/>
        <v>24984</v>
      </c>
      <c r="I68" s="65">
        <v>109980</v>
      </c>
      <c r="J68" s="116">
        <f t="shared" si="83"/>
        <v>3692</v>
      </c>
      <c r="K68" s="117">
        <f t="shared" si="5"/>
        <v>29536</v>
      </c>
      <c r="L68" s="65">
        <v>113672</v>
      </c>
      <c r="M68" s="116">
        <f t="shared" si="84"/>
        <v>3131</v>
      </c>
      <c r="N68" s="117">
        <f t="shared" si="7"/>
        <v>25048</v>
      </c>
      <c r="O68" s="65">
        <v>116803</v>
      </c>
      <c r="P68" s="116">
        <f t="shared" si="85"/>
        <v>1398</v>
      </c>
      <c r="Q68" s="117">
        <f t="shared" si="9"/>
        <v>11184</v>
      </c>
      <c r="R68" s="65">
        <v>118201</v>
      </c>
      <c r="S68" s="118">
        <f t="shared" si="86"/>
        <v>290</v>
      </c>
      <c r="T68" s="49">
        <f t="shared" si="11"/>
        <v>2320</v>
      </c>
      <c r="U68" s="128">
        <v>118491</v>
      </c>
      <c r="V68" s="116">
        <f t="shared" si="87"/>
        <v>44</v>
      </c>
      <c r="W68" s="117">
        <f t="shared" si="13"/>
        <v>352</v>
      </c>
      <c r="X68" s="65">
        <v>118535</v>
      </c>
      <c r="Y68" s="116">
        <f t="shared" si="88"/>
        <v>332</v>
      </c>
      <c r="Z68" s="117">
        <f t="shared" si="15"/>
        <v>2656</v>
      </c>
      <c r="AA68" s="65">
        <v>118867</v>
      </c>
      <c r="AB68" s="116">
        <f t="shared" si="89"/>
        <v>8712</v>
      </c>
      <c r="AC68" s="117">
        <f t="shared" si="17"/>
        <v>69696</v>
      </c>
      <c r="AD68" s="65">
        <v>127579</v>
      </c>
      <c r="AE68" s="116">
        <f t="shared" si="90"/>
        <v>8096</v>
      </c>
      <c r="AF68" s="117">
        <f t="shared" si="19"/>
        <v>64768</v>
      </c>
      <c r="AG68" s="65">
        <v>135675</v>
      </c>
      <c r="AH68" s="116">
        <f t="shared" si="91"/>
        <v>5120</v>
      </c>
      <c r="AI68" s="117">
        <f t="shared" si="21"/>
        <v>40960</v>
      </c>
      <c r="AJ68" s="65">
        <v>140795</v>
      </c>
      <c r="AK68" s="118">
        <f t="shared" si="92"/>
        <v>4459</v>
      </c>
      <c r="AL68" s="49">
        <f t="shared" si="23"/>
        <v>35672</v>
      </c>
      <c r="AM68" s="83">
        <v>145254</v>
      </c>
      <c r="AN68" s="118">
        <f t="shared" si="93"/>
        <v>2740</v>
      </c>
      <c r="AO68" s="49">
        <f t="shared" si="25"/>
        <v>21920</v>
      </c>
      <c r="AP68" s="83">
        <v>147994</v>
      </c>
      <c r="AQ68" s="116">
        <f t="shared" si="94"/>
        <v>4620</v>
      </c>
      <c r="AR68" s="117">
        <f t="shared" si="27"/>
        <v>36960</v>
      </c>
      <c r="AS68" s="129">
        <v>152614</v>
      </c>
      <c r="AT68" s="118">
        <f t="shared" ca="1" si="95"/>
        <v>7905</v>
      </c>
      <c r="AU68" s="117">
        <f t="shared" ca="1" si="31"/>
        <v>63240</v>
      </c>
      <c r="AV68" s="83">
        <v>152614</v>
      </c>
      <c r="AW68" s="118">
        <f t="shared" si="96"/>
        <v>-152614</v>
      </c>
      <c r="AX68" s="117">
        <f t="shared" si="97"/>
        <v>-1220912</v>
      </c>
      <c r="AY68" s="119">
        <f t="shared" ca="1" si="98"/>
        <v>-113672</v>
      </c>
      <c r="AZ68" s="120">
        <f t="shared" ca="1" si="98"/>
        <v>-909376</v>
      </c>
    </row>
    <row r="69" spans="1:52" s="6" customFormat="1" x14ac:dyDescent="0.4">
      <c r="A69" s="47"/>
      <c r="B69" s="48" t="s">
        <v>53</v>
      </c>
      <c r="C69" s="20"/>
      <c r="D69" s="21">
        <f>SUM(D59:D68)</f>
        <v>12581</v>
      </c>
      <c r="E69" s="49">
        <f>SUM(E59:E68)</f>
        <v>100648</v>
      </c>
      <c r="F69" s="23"/>
      <c r="G69" s="21">
        <f>SUM(G59:G68)</f>
        <v>9617</v>
      </c>
      <c r="H69" s="49">
        <f>SUM(H59:H68)</f>
        <v>76936</v>
      </c>
      <c r="I69" s="23"/>
      <c r="J69" s="21">
        <f>SUM(J59:J68)</f>
        <v>11258</v>
      </c>
      <c r="K69" s="49">
        <f>SUM(K59:K68)</f>
        <v>90064</v>
      </c>
      <c r="L69" s="23"/>
      <c r="M69" s="21">
        <f>SUM(M59:M68)</f>
        <v>10437</v>
      </c>
      <c r="N69" s="49">
        <f>SUM(N59:N68)</f>
        <v>83496</v>
      </c>
      <c r="O69" s="23"/>
      <c r="P69" s="21">
        <f>SUM(P59:P68)</f>
        <v>6652</v>
      </c>
      <c r="Q69" s="49">
        <f>SUM(Q59:Q68)</f>
        <v>53216</v>
      </c>
      <c r="R69" s="23"/>
      <c r="S69" s="24">
        <f>SUM(S59:S68)</f>
        <v>4235</v>
      </c>
      <c r="T69" s="49">
        <f>SUM(T59:T68)</f>
        <v>33880</v>
      </c>
      <c r="U69" s="25"/>
      <c r="V69" s="21">
        <f>SUM(V59:V68)</f>
        <v>4065</v>
      </c>
      <c r="W69" s="49">
        <f>SUM(W59:W68)</f>
        <v>32520</v>
      </c>
      <c r="X69" s="23"/>
      <c r="Y69" s="21">
        <f>SUM(Y59:Y68)</f>
        <v>5139</v>
      </c>
      <c r="Z69" s="49">
        <f>SUM(Z59:Z68)</f>
        <v>41112</v>
      </c>
      <c r="AA69" s="23"/>
      <c r="AB69" s="21">
        <f>SUM(AB59:AB68)</f>
        <v>22814</v>
      </c>
      <c r="AC69" s="49">
        <f>SUM(AC57,AC50,AC36)</f>
        <v>46712</v>
      </c>
      <c r="AD69" s="23"/>
      <c r="AE69" s="21">
        <f>SUM(AE59:AE68)</f>
        <v>28102</v>
      </c>
      <c r="AF69" s="49">
        <f>SUM(AF59:AF68)</f>
        <v>224816</v>
      </c>
      <c r="AG69" s="23"/>
      <c r="AH69" s="21">
        <f>SUM(AH59:AH68)</f>
        <v>24461</v>
      </c>
      <c r="AI69" s="49">
        <f>SUM(AI59:AI68)</f>
        <v>195688</v>
      </c>
      <c r="AJ69" s="23"/>
      <c r="AK69" s="24">
        <f>SUM(AK59:AK68)</f>
        <v>14303</v>
      </c>
      <c r="AL69" s="49">
        <f>SUM(AL59:AL68)</f>
        <v>114424</v>
      </c>
      <c r="AM69" s="25"/>
      <c r="AN69" s="24">
        <f>SUM(AN59:AN68)</f>
        <v>13279</v>
      </c>
      <c r="AO69" s="49">
        <f>SUM(AO59:AO68)</f>
        <v>106232</v>
      </c>
      <c r="AP69" s="25"/>
      <c r="AQ69" s="21">
        <f>SUM(AQ59:AQ68)</f>
        <v>9476</v>
      </c>
      <c r="AR69" s="49">
        <f>SUM(AR59:AR68)</f>
        <v>75808</v>
      </c>
      <c r="AS69" s="23"/>
      <c r="AT69" s="21">
        <f ca="1">SUM(AT59:AT68)</f>
        <v>12222</v>
      </c>
      <c r="AU69" s="49">
        <f ca="1">SUM(AU59:AU68)</f>
        <v>97776</v>
      </c>
      <c r="AV69" s="23"/>
      <c r="AW69" s="21">
        <f>SUM(AW59:AW68)</f>
        <v>-2324442</v>
      </c>
      <c r="AX69" s="49">
        <f>SUM(AX59:AX68)</f>
        <v>-18595536</v>
      </c>
      <c r="AY69" s="57">
        <f t="shared" ca="1" si="98"/>
        <v>-2187600</v>
      </c>
      <c r="AZ69" s="57">
        <f t="shared" ca="1" si="98"/>
        <v>-17500800</v>
      </c>
    </row>
    <row r="70" spans="1:52" x14ac:dyDescent="0.4">
      <c r="A70" s="86" t="s">
        <v>86</v>
      </c>
      <c r="B70" s="87"/>
      <c r="C70" s="88"/>
      <c r="D70" s="89"/>
      <c r="E70" s="87"/>
      <c r="F70" s="90"/>
      <c r="G70" s="89"/>
      <c r="H70" s="87"/>
      <c r="I70" s="91"/>
      <c r="J70" s="89"/>
      <c r="K70" s="87"/>
      <c r="L70" s="91"/>
      <c r="M70" s="89"/>
      <c r="N70" s="87"/>
      <c r="O70" s="91"/>
      <c r="P70" s="89"/>
      <c r="Q70" s="87"/>
      <c r="R70" s="91"/>
      <c r="S70" s="89"/>
      <c r="T70" s="92"/>
      <c r="U70" s="91"/>
      <c r="V70" s="89"/>
      <c r="W70" s="87"/>
      <c r="X70" s="91"/>
      <c r="Y70" s="89"/>
      <c r="Z70" s="87"/>
      <c r="AA70" s="91"/>
      <c r="AB70" s="89"/>
      <c r="AC70" s="87"/>
      <c r="AD70" s="91"/>
      <c r="AE70" s="89"/>
      <c r="AF70" s="87"/>
      <c r="AG70" s="91"/>
      <c r="AH70" s="89"/>
      <c r="AI70" s="87"/>
      <c r="AJ70" s="91"/>
      <c r="AK70" s="89"/>
      <c r="AL70" s="92"/>
      <c r="AM70" s="91"/>
      <c r="AN70" s="89"/>
      <c r="AO70" s="92"/>
      <c r="AP70" s="91"/>
      <c r="AQ70" s="89"/>
      <c r="AR70" s="87"/>
      <c r="AS70" s="91"/>
      <c r="AT70" s="89"/>
      <c r="AU70" s="123"/>
      <c r="AV70" s="91"/>
      <c r="AW70" s="89"/>
      <c r="AX70" s="123"/>
      <c r="AY70" s="124"/>
      <c r="AZ70" s="125"/>
    </row>
    <row r="71" spans="1:52" x14ac:dyDescent="0.4">
      <c r="A71" s="60">
        <v>58</v>
      </c>
      <c r="B71" s="61" t="s">
        <v>87</v>
      </c>
      <c r="C71" s="20">
        <v>131641</v>
      </c>
      <c r="D71" s="21">
        <f t="shared" si="81"/>
        <v>1083</v>
      </c>
      <c r="E71" s="49">
        <f t="shared" si="1"/>
        <v>8664</v>
      </c>
      <c r="F71" s="23">
        <v>132724</v>
      </c>
      <c r="G71" s="21">
        <f t="shared" si="82"/>
        <v>1179</v>
      </c>
      <c r="H71" s="49">
        <f t="shared" ref="H71:H134" si="99">G71*8</f>
        <v>9432</v>
      </c>
      <c r="I71" s="20">
        <v>133903</v>
      </c>
      <c r="J71" s="21">
        <f t="shared" si="83"/>
        <v>1436</v>
      </c>
      <c r="K71" s="49">
        <f t="shared" ref="K71:K134" si="100">J71*8</f>
        <v>11488</v>
      </c>
      <c r="L71" s="20">
        <v>135339</v>
      </c>
      <c r="M71" s="21">
        <f t="shared" si="84"/>
        <v>1375</v>
      </c>
      <c r="N71" s="49">
        <f t="shared" ref="N71:N134" si="101">M71*8</f>
        <v>11000</v>
      </c>
      <c r="O71" s="20">
        <v>136714</v>
      </c>
      <c r="P71" s="21">
        <f t="shared" si="85"/>
        <v>895</v>
      </c>
      <c r="Q71" s="49">
        <f t="shared" ref="Q71:Q134" si="102">P71*8</f>
        <v>7160</v>
      </c>
      <c r="R71" s="20">
        <v>137609</v>
      </c>
      <c r="S71" s="24">
        <f t="shared" si="86"/>
        <v>1233</v>
      </c>
      <c r="T71" s="49">
        <f t="shared" ref="T71:T134" si="103">S71*8</f>
        <v>9864</v>
      </c>
      <c r="U71" s="58">
        <v>138842</v>
      </c>
      <c r="V71" s="21">
        <f t="shared" si="87"/>
        <v>994</v>
      </c>
      <c r="W71" s="49">
        <f t="shared" ref="W71:W134" si="104">V71*8</f>
        <v>7952</v>
      </c>
      <c r="X71" s="59">
        <v>139836</v>
      </c>
      <c r="Y71" s="21">
        <f t="shared" si="88"/>
        <v>1251</v>
      </c>
      <c r="Z71" s="49">
        <f t="shared" ref="Z71:Z134" si="105">Y71*8</f>
        <v>10008</v>
      </c>
      <c r="AA71" s="20">
        <v>141087</v>
      </c>
      <c r="AB71" s="21">
        <f t="shared" si="89"/>
        <v>867</v>
      </c>
      <c r="AC71" s="49">
        <f t="shared" ref="AC71:AC134" si="106">AB71*8</f>
        <v>6936</v>
      </c>
      <c r="AD71" s="20">
        <v>141954</v>
      </c>
      <c r="AE71" s="21">
        <f t="shared" si="90"/>
        <v>1041</v>
      </c>
      <c r="AF71" s="49">
        <f t="shared" ref="AF71:AF134" si="107">AE71*8</f>
        <v>8328</v>
      </c>
      <c r="AG71" s="20">
        <v>142995</v>
      </c>
      <c r="AH71" s="21">
        <f t="shared" si="91"/>
        <v>1142</v>
      </c>
      <c r="AI71" s="49">
        <f t="shared" ref="AI71:AI134" si="108">AH71*8</f>
        <v>9136</v>
      </c>
      <c r="AJ71" s="20">
        <v>144137</v>
      </c>
      <c r="AK71" s="24">
        <f t="shared" si="92"/>
        <v>884</v>
      </c>
      <c r="AL71" s="49">
        <f t="shared" ref="AL71:AL134" si="109">AK71*8</f>
        <v>7072</v>
      </c>
      <c r="AM71" s="53">
        <v>145021</v>
      </c>
      <c r="AN71" s="24">
        <f t="shared" si="93"/>
        <v>890</v>
      </c>
      <c r="AO71" s="49">
        <f t="shared" ref="AO71:AO134" si="110">AN71*8</f>
        <v>7120</v>
      </c>
      <c r="AP71" s="53">
        <v>145911</v>
      </c>
      <c r="AQ71" s="21">
        <f t="shared" si="94"/>
        <v>935</v>
      </c>
      <c r="AR71" s="49">
        <f t="shared" ref="AR71:AR134" si="111">AQ71*8</f>
        <v>7480</v>
      </c>
      <c r="AS71" s="67">
        <v>146846</v>
      </c>
      <c r="AT71" s="24">
        <f t="shared" ca="1" si="95"/>
        <v>1083</v>
      </c>
      <c r="AU71" s="49">
        <f t="shared" ref="AU71:AU134" ca="1" si="112">AT71*8</f>
        <v>8664</v>
      </c>
      <c r="AV71" s="66">
        <v>146846</v>
      </c>
      <c r="AW71" s="24">
        <f t="shared" ref="AW71" si="113">BB71-AV71</f>
        <v>-146846</v>
      </c>
      <c r="AX71" s="49">
        <f t="shared" ref="AX71" si="114">AW71*8</f>
        <v>-1174768</v>
      </c>
      <c r="AY71" s="56">
        <f t="shared" ca="1" si="98"/>
        <v>-135339</v>
      </c>
      <c r="AZ71" s="57">
        <f t="shared" ca="1" si="98"/>
        <v>-1082712</v>
      </c>
    </row>
    <row r="72" spans="1:52" x14ac:dyDescent="0.4">
      <c r="A72" s="109" t="s">
        <v>88</v>
      </c>
      <c r="B72" s="110"/>
      <c r="C72" s="111"/>
      <c r="D72" s="130"/>
      <c r="E72" s="131"/>
      <c r="F72" s="113"/>
      <c r="G72" s="130"/>
      <c r="H72" s="131"/>
      <c r="I72" s="114"/>
      <c r="J72" s="130"/>
      <c r="K72" s="131"/>
      <c r="L72" s="114"/>
      <c r="M72" s="130"/>
      <c r="N72" s="131"/>
      <c r="O72" s="132"/>
      <c r="P72" s="130"/>
      <c r="Q72" s="131"/>
      <c r="R72" s="114"/>
      <c r="S72" s="133"/>
      <c r="T72" s="134"/>
      <c r="U72" s="114"/>
      <c r="V72" s="130"/>
      <c r="W72" s="131"/>
      <c r="X72" s="114"/>
      <c r="Y72" s="130"/>
      <c r="Z72" s="131"/>
      <c r="AA72" s="114"/>
      <c r="AB72" s="130"/>
      <c r="AC72" s="131"/>
      <c r="AD72" s="114"/>
      <c r="AE72" s="130"/>
      <c r="AF72" s="131"/>
      <c r="AG72" s="114"/>
      <c r="AH72" s="130"/>
      <c r="AI72" s="131"/>
      <c r="AJ72" s="114"/>
      <c r="AK72" s="133"/>
      <c r="AL72" s="134"/>
      <c r="AM72" s="114"/>
      <c r="AN72" s="133"/>
      <c r="AO72" s="134"/>
      <c r="AP72" s="114"/>
      <c r="AQ72" s="130"/>
      <c r="AR72" s="131"/>
      <c r="AS72" s="114"/>
      <c r="AT72" s="133"/>
      <c r="AU72" s="134"/>
      <c r="AV72" s="114"/>
      <c r="AW72" s="133"/>
      <c r="AX72" s="134"/>
      <c r="AY72" s="56"/>
      <c r="AZ72" s="57"/>
    </row>
    <row r="73" spans="1:52" x14ac:dyDescent="0.4">
      <c r="A73" s="60">
        <v>59</v>
      </c>
      <c r="B73" s="61" t="s">
        <v>89</v>
      </c>
      <c r="C73" s="20">
        <v>169071</v>
      </c>
      <c r="D73" s="21">
        <f t="shared" si="81"/>
        <v>208</v>
      </c>
      <c r="E73" s="49">
        <f t="shared" si="1"/>
        <v>1664</v>
      </c>
      <c r="F73" s="23">
        <v>169279</v>
      </c>
      <c r="G73" s="21">
        <f t="shared" si="82"/>
        <v>274</v>
      </c>
      <c r="H73" s="49">
        <f t="shared" si="99"/>
        <v>2192</v>
      </c>
      <c r="I73" s="20">
        <v>169553</v>
      </c>
      <c r="J73" s="21">
        <f t="shared" si="83"/>
        <v>377</v>
      </c>
      <c r="K73" s="49">
        <f t="shared" si="100"/>
        <v>3016</v>
      </c>
      <c r="L73" s="20">
        <v>169930</v>
      </c>
      <c r="M73" s="21">
        <f t="shared" si="84"/>
        <v>0</v>
      </c>
      <c r="N73" s="49">
        <f t="shared" si="101"/>
        <v>0</v>
      </c>
      <c r="O73" s="20">
        <v>169930</v>
      </c>
      <c r="P73" s="21">
        <f t="shared" si="85"/>
        <v>569</v>
      </c>
      <c r="Q73" s="49">
        <f t="shared" si="102"/>
        <v>4552</v>
      </c>
      <c r="R73" s="20">
        <v>170499</v>
      </c>
      <c r="S73" s="24">
        <f t="shared" si="86"/>
        <v>261</v>
      </c>
      <c r="T73" s="49">
        <f t="shared" si="103"/>
        <v>2088</v>
      </c>
      <c r="U73" s="58">
        <v>170760</v>
      </c>
      <c r="V73" s="21">
        <f t="shared" si="87"/>
        <v>246</v>
      </c>
      <c r="W73" s="49">
        <f t="shared" si="104"/>
        <v>1968</v>
      </c>
      <c r="X73" s="59">
        <v>171006</v>
      </c>
      <c r="Y73" s="21">
        <f t="shared" si="88"/>
        <v>231</v>
      </c>
      <c r="Z73" s="49">
        <f t="shared" si="105"/>
        <v>1848</v>
      </c>
      <c r="AA73" s="20">
        <v>171237</v>
      </c>
      <c r="AB73" s="21">
        <f t="shared" si="89"/>
        <v>263</v>
      </c>
      <c r="AC73" s="49">
        <f t="shared" si="106"/>
        <v>2104</v>
      </c>
      <c r="AD73" s="20">
        <v>171500</v>
      </c>
      <c r="AE73" s="21">
        <f t="shared" si="90"/>
        <v>358</v>
      </c>
      <c r="AF73" s="49">
        <f t="shared" si="107"/>
        <v>2864</v>
      </c>
      <c r="AG73" s="20">
        <v>171858</v>
      </c>
      <c r="AH73" s="21">
        <f t="shared" si="91"/>
        <v>314</v>
      </c>
      <c r="AI73" s="49">
        <f t="shared" si="108"/>
        <v>2512</v>
      </c>
      <c r="AJ73" s="20">
        <v>172172</v>
      </c>
      <c r="AK73" s="24">
        <f t="shared" si="92"/>
        <v>349</v>
      </c>
      <c r="AL73" s="49">
        <f t="shared" si="109"/>
        <v>2792</v>
      </c>
      <c r="AM73" s="53">
        <v>172521</v>
      </c>
      <c r="AN73" s="24">
        <f t="shared" si="93"/>
        <v>223</v>
      </c>
      <c r="AO73" s="49">
        <f t="shared" si="110"/>
        <v>1784</v>
      </c>
      <c r="AP73" s="53">
        <v>172744</v>
      </c>
      <c r="AQ73" s="21">
        <f t="shared" si="94"/>
        <v>299</v>
      </c>
      <c r="AR73" s="49">
        <f t="shared" si="111"/>
        <v>2392</v>
      </c>
      <c r="AS73" s="97">
        <v>173043</v>
      </c>
      <c r="AT73" s="24">
        <f t="shared" ca="1" si="95"/>
        <v>208</v>
      </c>
      <c r="AU73" s="49">
        <f t="shared" ca="1" si="112"/>
        <v>1664</v>
      </c>
      <c r="AV73" s="53">
        <v>173043</v>
      </c>
      <c r="AW73" s="24">
        <f t="shared" ref="AW73" si="115">BB73-AV73</f>
        <v>-173043</v>
      </c>
      <c r="AX73" s="49">
        <f t="shared" ref="AX73" si="116">AW73*8</f>
        <v>-1384344</v>
      </c>
      <c r="AY73" s="56">
        <f t="shared" ca="1" si="98"/>
        <v>-169930</v>
      </c>
      <c r="AZ73" s="57">
        <f t="shared" ca="1" si="98"/>
        <v>-1359440</v>
      </c>
    </row>
    <row r="74" spans="1:52" x14ac:dyDescent="0.4">
      <c r="A74" s="109" t="s">
        <v>90</v>
      </c>
      <c r="B74" s="110"/>
      <c r="C74" s="111"/>
      <c r="D74" s="130"/>
      <c r="E74" s="131"/>
      <c r="F74" s="113"/>
      <c r="G74" s="130"/>
      <c r="H74" s="131"/>
      <c r="I74" s="114"/>
      <c r="J74" s="130"/>
      <c r="K74" s="131"/>
      <c r="L74" s="114"/>
      <c r="M74" s="130"/>
      <c r="N74" s="131"/>
      <c r="O74" s="114"/>
      <c r="P74" s="130"/>
      <c r="Q74" s="131"/>
      <c r="R74" s="114"/>
      <c r="S74" s="133"/>
      <c r="T74" s="134"/>
      <c r="U74" s="114"/>
      <c r="V74" s="130"/>
      <c r="W74" s="131"/>
      <c r="X74" s="114"/>
      <c r="Y74" s="130"/>
      <c r="Z74" s="131"/>
      <c r="AA74" s="114"/>
      <c r="AB74" s="130"/>
      <c r="AC74" s="131"/>
      <c r="AD74" s="114"/>
      <c r="AE74" s="130"/>
      <c r="AF74" s="131"/>
      <c r="AG74" s="114"/>
      <c r="AH74" s="130"/>
      <c r="AI74" s="131"/>
      <c r="AJ74" s="114"/>
      <c r="AK74" s="133"/>
      <c r="AL74" s="134"/>
      <c r="AM74" s="114"/>
      <c r="AN74" s="133"/>
      <c r="AO74" s="134"/>
      <c r="AP74" s="114"/>
      <c r="AQ74" s="130"/>
      <c r="AR74" s="131"/>
      <c r="AS74" s="114"/>
      <c r="AT74" s="133"/>
      <c r="AU74" s="134"/>
      <c r="AV74" s="114"/>
      <c r="AW74" s="133"/>
      <c r="AX74" s="134"/>
      <c r="AY74" s="56"/>
      <c r="AZ74" s="57"/>
    </row>
    <row r="75" spans="1:52" x14ac:dyDescent="0.4">
      <c r="A75" s="60">
        <v>60</v>
      </c>
      <c r="B75" s="61" t="s">
        <v>91</v>
      </c>
      <c r="C75" s="20">
        <v>60626</v>
      </c>
      <c r="D75" s="21">
        <f t="shared" si="81"/>
        <v>89</v>
      </c>
      <c r="E75" s="49">
        <f t="shared" si="1"/>
        <v>712</v>
      </c>
      <c r="F75" s="23">
        <v>60715</v>
      </c>
      <c r="G75" s="21">
        <f t="shared" si="82"/>
        <v>73</v>
      </c>
      <c r="H75" s="49">
        <f t="shared" si="99"/>
        <v>584</v>
      </c>
      <c r="I75" s="20">
        <v>60788</v>
      </c>
      <c r="J75" s="21">
        <f t="shared" si="83"/>
        <v>181</v>
      </c>
      <c r="K75" s="49">
        <f t="shared" si="100"/>
        <v>1448</v>
      </c>
      <c r="L75" s="20">
        <v>60969</v>
      </c>
      <c r="M75" s="21">
        <f t="shared" si="84"/>
        <v>174</v>
      </c>
      <c r="N75" s="49">
        <f t="shared" si="101"/>
        <v>1392</v>
      </c>
      <c r="O75" s="20">
        <v>61143</v>
      </c>
      <c r="P75" s="21">
        <f t="shared" si="85"/>
        <v>138</v>
      </c>
      <c r="Q75" s="49">
        <f t="shared" si="102"/>
        <v>1104</v>
      </c>
      <c r="R75" s="20">
        <v>61281</v>
      </c>
      <c r="S75" s="24">
        <f t="shared" si="86"/>
        <v>114</v>
      </c>
      <c r="T75" s="49">
        <f t="shared" si="103"/>
        <v>912</v>
      </c>
      <c r="U75" s="58">
        <v>61395</v>
      </c>
      <c r="V75" s="21">
        <f t="shared" si="87"/>
        <v>142</v>
      </c>
      <c r="W75" s="49">
        <f t="shared" si="104"/>
        <v>1136</v>
      </c>
      <c r="X75" s="59">
        <v>61537</v>
      </c>
      <c r="Y75" s="21">
        <f t="shared" si="88"/>
        <v>107</v>
      </c>
      <c r="Z75" s="49">
        <f t="shared" si="105"/>
        <v>856</v>
      </c>
      <c r="AA75" s="20">
        <v>61644</v>
      </c>
      <c r="AB75" s="21">
        <f t="shared" si="89"/>
        <v>213</v>
      </c>
      <c r="AC75" s="49">
        <f t="shared" si="106"/>
        <v>1704</v>
      </c>
      <c r="AD75" s="20">
        <v>61857</v>
      </c>
      <c r="AE75" s="21">
        <f t="shared" si="90"/>
        <v>212</v>
      </c>
      <c r="AF75" s="49">
        <f t="shared" si="107"/>
        <v>1696</v>
      </c>
      <c r="AG75" s="20">
        <v>62069</v>
      </c>
      <c r="AH75" s="21">
        <f t="shared" si="91"/>
        <v>231</v>
      </c>
      <c r="AI75" s="49">
        <f t="shared" si="108"/>
        <v>1848</v>
      </c>
      <c r="AJ75" s="20">
        <v>62300</v>
      </c>
      <c r="AK75" s="24">
        <f t="shared" si="92"/>
        <v>202</v>
      </c>
      <c r="AL75" s="49">
        <f t="shared" si="109"/>
        <v>1616</v>
      </c>
      <c r="AM75" s="53">
        <v>62502</v>
      </c>
      <c r="AN75" s="24">
        <f t="shared" si="93"/>
        <v>211</v>
      </c>
      <c r="AO75" s="49">
        <f t="shared" si="110"/>
        <v>1688</v>
      </c>
      <c r="AP75" s="53">
        <v>62713</v>
      </c>
      <c r="AQ75" s="21">
        <f t="shared" si="94"/>
        <v>373</v>
      </c>
      <c r="AR75" s="49">
        <f t="shared" si="111"/>
        <v>2984</v>
      </c>
      <c r="AS75" s="97">
        <v>63086</v>
      </c>
      <c r="AT75" s="24">
        <f t="shared" ca="1" si="95"/>
        <v>89</v>
      </c>
      <c r="AU75" s="49">
        <f t="shared" ca="1" si="112"/>
        <v>712</v>
      </c>
      <c r="AV75" s="53">
        <v>63086</v>
      </c>
      <c r="AW75" s="24">
        <f t="shared" ref="AW75" si="117">BB75-AV75</f>
        <v>-63086</v>
      </c>
      <c r="AX75" s="49">
        <f t="shared" ref="AX75" si="118">AW75*8</f>
        <v>-504688</v>
      </c>
      <c r="AY75" s="56">
        <f t="shared" ca="1" si="98"/>
        <v>-60969</v>
      </c>
      <c r="AZ75" s="57">
        <f t="shared" ca="1" si="98"/>
        <v>-487752</v>
      </c>
    </row>
    <row r="76" spans="1:52" x14ac:dyDescent="0.4">
      <c r="A76" s="109" t="s">
        <v>92</v>
      </c>
      <c r="B76" s="110"/>
      <c r="C76" s="111"/>
      <c r="D76" s="130"/>
      <c r="E76" s="131"/>
      <c r="F76" s="113"/>
      <c r="G76" s="130"/>
      <c r="H76" s="131"/>
      <c r="I76" s="114"/>
      <c r="J76" s="130"/>
      <c r="K76" s="131"/>
      <c r="L76" s="114"/>
      <c r="M76" s="130"/>
      <c r="N76" s="131"/>
      <c r="O76" s="114"/>
      <c r="P76" s="130"/>
      <c r="Q76" s="131"/>
      <c r="R76" s="114"/>
      <c r="S76" s="133"/>
      <c r="T76" s="134"/>
      <c r="U76" s="114"/>
      <c r="V76" s="130"/>
      <c r="W76" s="131"/>
      <c r="X76" s="114"/>
      <c r="Y76" s="130"/>
      <c r="Z76" s="131"/>
      <c r="AA76" s="114"/>
      <c r="AB76" s="130"/>
      <c r="AC76" s="131"/>
      <c r="AD76" s="114"/>
      <c r="AE76" s="130"/>
      <c r="AF76" s="131"/>
      <c r="AG76" s="114"/>
      <c r="AH76" s="130"/>
      <c r="AI76" s="131"/>
      <c r="AJ76" s="114"/>
      <c r="AK76" s="133"/>
      <c r="AL76" s="134"/>
      <c r="AM76" s="114"/>
      <c r="AN76" s="133"/>
      <c r="AO76" s="134"/>
      <c r="AP76" s="114"/>
      <c r="AQ76" s="130"/>
      <c r="AR76" s="131"/>
      <c r="AS76" s="114"/>
      <c r="AT76" s="133"/>
      <c r="AU76" s="134"/>
      <c r="AV76" s="114"/>
      <c r="AW76" s="133"/>
      <c r="AX76" s="134"/>
      <c r="AY76" s="56"/>
      <c r="AZ76" s="57"/>
    </row>
    <row r="77" spans="1:52" x14ac:dyDescent="0.4">
      <c r="A77" s="60">
        <v>61</v>
      </c>
      <c r="B77" s="135" t="s">
        <v>93</v>
      </c>
      <c r="C77" s="20">
        <v>300552</v>
      </c>
      <c r="D77" s="21">
        <f t="shared" si="81"/>
        <v>152</v>
      </c>
      <c r="E77" s="49">
        <f t="shared" si="1"/>
        <v>1216</v>
      </c>
      <c r="F77" s="23">
        <v>300704</v>
      </c>
      <c r="G77" s="21">
        <f t="shared" si="82"/>
        <v>431</v>
      </c>
      <c r="H77" s="49">
        <f t="shared" si="99"/>
        <v>3448</v>
      </c>
      <c r="I77" s="20">
        <v>301135</v>
      </c>
      <c r="J77" s="21">
        <f t="shared" si="83"/>
        <v>650</v>
      </c>
      <c r="K77" s="49">
        <f t="shared" si="100"/>
        <v>5200</v>
      </c>
      <c r="L77" s="20">
        <v>301785</v>
      </c>
      <c r="M77" s="21">
        <f t="shared" si="84"/>
        <v>491</v>
      </c>
      <c r="N77" s="49">
        <f t="shared" si="101"/>
        <v>3928</v>
      </c>
      <c r="O77" s="20">
        <v>302276</v>
      </c>
      <c r="P77" s="21">
        <f t="shared" si="85"/>
        <v>238</v>
      </c>
      <c r="Q77" s="49">
        <f t="shared" si="102"/>
        <v>1904</v>
      </c>
      <c r="R77" s="20">
        <v>302514</v>
      </c>
      <c r="S77" s="24">
        <f t="shared" si="86"/>
        <v>330</v>
      </c>
      <c r="T77" s="49">
        <f t="shared" si="103"/>
        <v>2640</v>
      </c>
      <c r="U77" s="58">
        <v>302844</v>
      </c>
      <c r="V77" s="21">
        <f t="shared" si="87"/>
        <v>248</v>
      </c>
      <c r="W77" s="49">
        <f t="shared" si="104"/>
        <v>1984</v>
      </c>
      <c r="X77" s="59">
        <v>303092</v>
      </c>
      <c r="Y77" s="21">
        <f t="shared" si="88"/>
        <v>355</v>
      </c>
      <c r="Z77" s="49">
        <f t="shared" si="105"/>
        <v>2840</v>
      </c>
      <c r="AA77" s="20">
        <v>303447</v>
      </c>
      <c r="AB77" s="21">
        <f t="shared" si="89"/>
        <v>324</v>
      </c>
      <c r="AC77" s="49">
        <f t="shared" si="106"/>
        <v>2592</v>
      </c>
      <c r="AD77" s="20">
        <v>303771</v>
      </c>
      <c r="AE77" s="21">
        <f t="shared" si="90"/>
        <v>528</v>
      </c>
      <c r="AF77" s="49">
        <f t="shared" si="107"/>
        <v>4224</v>
      </c>
      <c r="AG77" s="20">
        <v>304299</v>
      </c>
      <c r="AH77" s="21">
        <f t="shared" si="91"/>
        <v>682</v>
      </c>
      <c r="AI77" s="49">
        <f t="shared" si="108"/>
        <v>5456</v>
      </c>
      <c r="AJ77" s="20">
        <v>304981</v>
      </c>
      <c r="AK77" s="24">
        <f t="shared" si="92"/>
        <v>215</v>
      </c>
      <c r="AL77" s="49">
        <f t="shared" si="109"/>
        <v>1720</v>
      </c>
      <c r="AM77" s="53">
        <v>305196</v>
      </c>
      <c r="AN77" s="24">
        <f t="shared" si="93"/>
        <v>413</v>
      </c>
      <c r="AO77" s="49">
        <f t="shared" si="110"/>
        <v>3304</v>
      </c>
      <c r="AP77" s="53">
        <v>305609</v>
      </c>
      <c r="AQ77" s="21">
        <f t="shared" si="94"/>
        <v>900</v>
      </c>
      <c r="AR77" s="49">
        <f t="shared" si="111"/>
        <v>7200</v>
      </c>
      <c r="AS77" s="97">
        <v>306509</v>
      </c>
      <c r="AT77" s="24">
        <f t="shared" ca="1" si="95"/>
        <v>152</v>
      </c>
      <c r="AU77" s="49">
        <f t="shared" ca="1" si="112"/>
        <v>1216</v>
      </c>
      <c r="AV77" s="53">
        <v>306509</v>
      </c>
      <c r="AW77" s="24">
        <f t="shared" ref="AW77" si="119">BB77-AV77</f>
        <v>-306509</v>
      </c>
      <c r="AX77" s="49">
        <f t="shared" ref="AX77" si="120">AW77*8</f>
        <v>-2452072</v>
      </c>
      <c r="AY77" s="56">
        <f t="shared" ca="1" si="98"/>
        <v>-301785</v>
      </c>
      <c r="AZ77" s="57">
        <f t="shared" ca="1" si="98"/>
        <v>-2414280</v>
      </c>
    </row>
    <row r="78" spans="1:52" x14ac:dyDescent="0.4">
      <c r="A78" s="136" t="s">
        <v>94</v>
      </c>
      <c r="B78" s="137"/>
      <c r="C78" s="111"/>
      <c r="D78" s="130"/>
      <c r="E78" s="131"/>
      <c r="F78" s="138"/>
      <c r="G78" s="130"/>
      <c r="H78" s="131"/>
      <c r="I78" s="114"/>
      <c r="J78" s="130"/>
      <c r="K78" s="131"/>
      <c r="L78" s="114"/>
      <c r="M78" s="130"/>
      <c r="N78" s="131"/>
      <c r="O78" s="114"/>
      <c r="P78" s="130"/>
      <c r="Q78" s="131"/>
      <c r="R78" s="114"/>
      <c r="S78" s="133"/>
      <c r="T78" s="134"/>
      <c r="U78" s="114"/>
      <c r="V78" s="130"/>
      <c r="W78" s="131"/>
      <c r="X78" s="114"/>
      <c r="Y78" s="130"/>
      <c r="Z78" s="131"/>
      <c r="AA78" s="114"/>
      <c r="AB78" s="130"/>
      <c r="AC78" s="131"/>
      <c r="AD78" s="114"/>
      <c r="AE78" s="130"/>
      <c r="AF78" s="131"/>
      <c r="AG78" s="114"/>
      <c r="AH78" s="130"/>
      <c r="AI78" s="131"/>
      <c r="AJ78" s="114"/>
      <c r="AK78" s="133"/>
      <c r="AL78" s="134"/>
      <c r="AM78" s="114"/>
      <c r="AN78" s="133"/>
      <c r="AO78" s="134"/>
      <c r="AP78" s="114"/>
      <c r="AQ78" s="130"/>
      <c r="AR78" s="131"/>
      <c r="AS78" s="114"/>
      <c r="AT78" s="133"/>
      <c r="AU78" s="134"/>
      <c r="AV78" s="114"/>
      <c r="AW78" s="133"/>
      <c r="AX78" s="134"/>
      <c r="AY78" s="56"/>
      <c r="AZ78" s="57"/>
    </row>
    <row r="79" spans="1:52" x14ac:dyDescent="0.4">
      <c r="A79" s="139">
        <v>62</v>
      </c>
      <c r="B79" s="61" t="s">
        <v>95</v>
      </c>
      <c r="C79" s="20">
        <v>2966</v>
      </c>
      <c r="D79" s="21">
        <f t="shared" si="81"/>
        <v>61</v>
      </c>
      <c r="E79" s="49">
        <f t="shared" si="1"/>
        <v>488</v>
      </c>
      <c r="F79" s="23">
        <v>3027</v>
      </c>
      <c r="G79" s="21">
        <f t="shared" si="82"/>
        <v>14</v>
      </c>
      <c r="H79" s="49">
        <f t="shared" si="99"/>
        <v>112</v>
      </c>
      <c r="I79" s="20">
        <v>3041</v>
      </c>
      <c r="J79" s="21">
        <f t="shared" si="83"/>
        <v>113</v>
      </c>
      <c r="K79" s="49">
        <f t="shared" si="100"/>
        <v>904</v>
      </c>
      <c r="L79" s="20">
        <v>3154</v>
      </c>
      <c r="M79" s="21">
        <f t="shared" si="84"/>
        <v>104</v>
      </c>
      <c r="N79" s="49">
        <f t="shared" si="101"/>
        <v>832</v>
      </c>
      <c r="O79" s="20">
        <v>3258</v>
      </c>
      <c r="P79" s="21">
        <f t="shared" si="85"/>
        <v>61</v>
      </c>
      <c r="Q79" s="49">
        <f t="shared" si="102"/>
        <v>488</v>
      </c>
      <c r="R79" s="20">
        <v>3319</v>
      </c>
      <c r="S79" s="24">
        <f t="shared" si="86"/>
        <v>65</v>
      </c>
      <c r="T79" s="49">
        <f t="shared" si="103"/>
        <v>520</v>
      </c>
      <c r="U79" s="58">
        <v>3384</v>
      </c>
      <c r="V79" s="21">
        <f t="shared" si="87"/>
        <v>52</v>
      </c>
      <c r="W79" s="49">
        <f t="shared" si="104"/>
        <v>416</v>
      </c>
      <c r="X79" s="59">
        <v>3436</v>
      </c>
      <c r="Y79" s="21">
        <f t="shared" si="88"/>
        <v>176</v>
      </c>
      <c r="Z79" s="49">
        <f t="shared" si="105"/>
        <v>1408</v>
      </c>
      <c r="AA79" s="20">
        <v>3612</v>
      </c>
      <c r="AB79" s="21">
        <f t="shared" si="89"/>
        <v>78</v>
      </c>
      <c r="AC79" s="49">
        <f t="shared" si="106"/>
        <v>624</v>
      </c>
      <c r="AD79" s="20">
        <v>3690</v>
      </c>
      <c r="AE79" s="21">
        <f t="shared" si="90"/>
        <v>118</v>
      </c>
      <c r="AF79" s="49">
        <f t="shared" si="107"/>
        <v>944</v>
      </c>
      <c r="AG79" s="20">
        <v>3808</v>
      </c>
      <c r="AH79" s="21">
        <f t="shared" si="91"/>
        <v>102</v>
      </c>
      <c r="AI79" s="49">
        <f t="shared" si="108"/>
        <v>816</v>
      </c>
      <c r="AJ79" s="20">
        <v>3910</v>
      </c>
      <c r="AK79" s="24">
        <f t="shared" si="92"/>
        <v>115</v>
      </c>
      <c r="AL79" s="49">
        <f t="shared" si="109"/>
        <v>920</v>
      </c>
      <c r="AM79" s="53">
        <v>4025</v>
      </c>
      <c r="AN79" s="24">
        <f t="shared" si="93"/>
        <v>210</v>
      </c>
      <c r="AO79" s="49">
        <f t="shared" si="110"/>
        <v>1680</v>
      </c>
      <c r="AP79" s="53">
        <v>4235</v>
      </c>
      <c r="AQ79" s="21">
        <f t="shared" si="94"/>
        <v>232</v>
      </c>
      <c r="AR79" s="49">
        <f t="shared" si="111"/>
        <v>1856</v>
      </c>
      <c r="AS79" s="97">
        <v>4467</v>
      </c>
      <c r="AT79" s="24">
        <f t="shared" ca="1" si="95"/>
        <v>61</v>
      </c>
      <c r="AU79" s="49">
        <f t="shared" ca="1" si="112"/>
        <v>488</v>
      </c>
      <c r="AV79" s="53">
        <v>4467</v>
      </c>
      <c r="AW79" s="24">
        <f t="shared" ref="AW79" si="121">BB79-AV79</f>
        <v>-4467</v>
      </c>
      <c r="AX79" s="49">
        <f t="shared" ref="AX79" si="122">AW79*8</f>
        <v>-35736</v>
      </c>
      <c r="AY79" s="56">
        <f t="shared" ca="1" si="98"/>
        <v>-3154</v>
      </c>
      <c r="AZ79" s="57">
        <f t="shared" ca="1" si="98"/>
        <v>-25232</v>
      </c>
    </row>
    <row r="80" spans="1:52" x14ac:dyDescent="0.4">
      <c r="A80" s="136" t="s">
        <v>96</v>
      </c>
      <c r="B80" s="137"/>
      <c r="C80" s="111"/>
      <c r="D80" s="130"/>
      <c r="E80" s="131"/>
      <c r="F80" s="138"/>
      <c r="G80" s="130"/>
      <c r="H80" s="131"/>
      <c r="I80" s="114"/>
      <c r="J80" s="130"/>
      <c r="K80" s="131"/>
      <c r="L80" s="114"/>
      <c r="M80" s="130"/>
      <c r="N80" s="131"/>
      <c r="O80" s="114"/>
      <c r="P80" s="130"/>
      <c r="Q80" s="131"/>
      <c r="R80" s="114"/>
      <c r="S80" s="133"/>
      <c r="T80" s="134"/>
      <c r="U80" s="114"/>
      <c r="V80" s="130"/>
      <c r="W80" s="131"/>
      <c r="X80" s="114"/>
      <c r="Y80" s="130"/>
      <c r="Z80" s="131"/>
      <c r="AA80" s="114"/>
      <c r="AB80" s="130"/>
      <c r="AC80" s="131"/>
      <c r="AD80" s="114"/>
      <c r="AE80" s="130"/>
      <c r="AF80" s="131"/>
      <c r="AG80" s="114"/>
      <c r="AH80" s="130"/>
      <c r="AI80" s="131"/>
      <c r="AJ80" s="114"/>
      <c r="AK80" s="133"/>
      <c r="AL80" s="134"/>
      <c r="AM80" s="114"/>
      <c r="AN80" s="133"/>
      <c r="AO80" s="134"/>
      <c r="AP80" s="114"/>
      <c r="AQ80" s="130"/>
      <c r="AR80" s="131"/>
      <c r="AS80" s="114"/>
      <c r="AT80" s="133"/>
      <c r="AU80" s="134"/>
      <c r="AV80" s="114"/>
      <c r="AW80" s="133"/>
      <c r="AX80" s="134"/>
      <c r="AY80" s="56"/>
      <c r="AZ80" s="57"/>
    </row>
    <row r="81" spans="1:52" x14ac:dyDescent="0.4">
      <c r="A81" s="139">
        <v>63</v>
      </c>
      <c r="B81" s="108" t="s">
        <v>97</v>
      </c>
      <c r="C81" s="20">
        <v>112626</v>
      </c>
      <c r="D81" s="21">
        <f t="shared" si="81"/>
        <v>1101</v>
      </c>
      <c r="E81" s="49">
        <f t="shared" si="1"/>
        <v>8808</v>
      </c>
      <c r="F81" s="23">
        <v>113727</v>
      </c>
      <c r="G81" s="21">
        <f t="shared" si="82"/>
        <v>1249</v>
      </c>
      <c r="H81" s="49">
        <f t="shared" si="99"/>
        <v>9992</v>
      </c>
      <c r="I81" s="20">
        <v>114976</v>
      </c>
      <c r="J81" s="21">
        <f t="shared" si="83"/>
        <v>1339</v>
      </c>
      <c r="K81" s="49">
        <f t="shared" si="100"/>
        <v>10712</v>
      </c>
      <c r="L81" s="20">
        <v>116315</v>
      </c>
      <c r="M81" s="21">
        <f t="shared" si="84"/>
        <v>1653</v>
      </c>
      <c r="N81" s="49">
        <f t="shared" si="101"/>
        <v>13224</v>
      </c>
      <c r="O81" s="20">
        <v>117968</v>
      </c>
      <c r="P81" s="21">
        <f t="shared" si="85"/>
        <v>1466</v>
      </c>
      <c r="Q81" s="49">
        <f t="shared" si="102"/>
        <v>11728</v>
      </c>
      <c r="R81" s="20">
        <v>119434</v>
      </c>
      <c r="S81" s="24">
        <f t="shared" si="86"/>
        <v>1975</v>
      </c>
      <c r="T81" s="49">
        <f t="shared" si="103"/>
        <v>15800</v>
      </c>
      <c r="U81" s="58">
        <v>121409</v>
      </c>
      <c r="V81" s="21">
        <f t="shared" si="87"/>
        <v>1461</v>
      </c>
      <c r="W81" s="49">
        <f t="shared" si="104"/>
        <v>11688</v>
      </c>
      <c r="X81" s="59">
        <v>122870</v>
      </c>
      <c r="Y81" s="21">
        <f t="shared" si="88"/>
        <v>66</v>
      </c>
      <c r="Z81" s="49">
        <f t="shared" si="105"/>
        <v>528</v>
      </c>
      <c r="AA81" s="20">
        <v>122936</v>
      </c>
      <c r="AB81" s="21">
        <f t="shared" si="89"/>
        <v>3019</v>
      </c>
      <c r="AC81" s="49">
        <f t="shared" si="106"/>
        <v>24152</v>
      </c>
      <c r="AD81" s="20">
        <v>125955</v>
      </c>
      <c r="AE81" s="21">
        <f t="shared" si="90"/>
        <v>1564</v>
      </c>
      <c r="AF81" s="49">
        <f t="shared" si="107"/>
        <v>12512</v>
      </c>
      <c r="AG81" s="20">
        <v>127519</v>
      </c>
      <c r="AH81" s="21">
        <f t="shared" si="91"/>
        <v>941</v>
      </c>
      <c r="AI81" s="49">
        <f t="shared" si="108"/>
        <v>7528</v>
      </c>
      <c r="AJ81" s="20">
        <v>128460</v>
      </c>
      <c r="AK81" s="24">
        <f t="shared" si="92"/>
        <v>292</v>
      </c>
      <c r="AL81" s="49">
        <f t="shared" si="109"/>
        <v>2336</v>
      </c>
      <c r="AM81" s="53">
        <v>128752</v>
      </c>
      <c r="AN81" s="24">
        <f t="shared" si="93"/>
        <v>517</v>
      </c>
      <c r="AO81" s="49">
        <f t="shared" si="110"/>
        <v>4136</v>
      </c>
      <c r="AP81" s="53">
        <v>129269</v>
      </c>
      <c r="AQ81" s="21">
        <f t="shared" si="94"/>
        <v>605</v>
      </c>
      <c r="AR81" s="49">
        <f t="shared" si="111"/>
        <v>4840</v>
      </c>
      <c r="AS81" s="97">
        <v>129874</v>
      </c>
      <c r="AT81" s="24">
        <f t="shared" ca="1" si="95"/>
        <v>1101</v>
      </c>
      <c r="AU81" s="49">
        <f t="shared" ca="1" si="112"/>
        <v>8808</v>
      </c>
      <c r="AV81" s="53">
        <v>129874</v>
      </c>
      <c r="AW81" s="24">
        <f t="shared" ref="AW81" si="123">BB81-AV81</f>
        <v>-129874</v>
      </c>
      <c r="AX81" s="49">
        <f t="shared" ref="AX81" si="124">AW81*8</f>
        <v>-1038992</v>
      </c>
      <c r="AY81" s="56">
        <f t="shared" ca="1" si="98"/>
        <v>-116315</v>
      </c>
      <c r="AZ81" s="57">
        <f t="shared" ca="1" si="98"/>
        <v>-930520</v>
      </c>
    </row>
    <row r="82" spans="1:52" x14ac:dyDescent="0.4">
      <c r="A82" s="109" t="s">
        <v>98</v>
      </c>
      <c r="B82" s="110"/>
      <c r="C82" s="111"/>
      <c r="D82" s="130"/>
      <c r="E82" s="131"/>
      <c r="F82" s="113"/>
      <c r="G82" s="130"/>
      <c r="H82" s="131"/>
      <c r="I82" s="114"/>
      <c r="J82" s="130"/>
      <c r="K82" s="131"/>
      <c r="L82" s="114"/>
      <c r="M82" s="130"/>
      <c r="N82" s="131"/>
      <c r="O82" s="114"/>
      <c r="P82" s="130"/>
      <c r="Q82" s="131"/>
      <c r="R82" s="114"/>
      <c r="S82" s="133"/>
      <c r="T82" s="134"/>
      <c r="U82" s="114"/>
      <c r="V82" s="130"/>
      <c r="W82" s="131"/>
      <c r="X82" s="114"/>
      <c r="Y82" s="130"/>
      <c r="Z82" s="131"/>
      <c r="AA82" s="114"/>
      <c r="AB82" s="130"/>
      <c r="AC82" s="131"/>
      <c r="AD82" s="114"/>
      <c r="AE82" s="130"/>
      <c r="AF82" s="131"/>
      <c r="AG82" s="114"/>
      <c r="AH82" s="130"/>
      <c r="AI82" s="131"/>
      <c r="AJ82" s="114"/>
      <c r="AK82" s="133"/>
      <c r="AL82" s="134"/>
      <c r="AM82" s="114"/>
      <c r="AN82" s="133"/>
      <c r="AO82" s="134"/>
      <c r="AP82" s="114"/>
      <c r="AQ82" s="130"/>
      <c r="AR82" s="131"/>
      <c r="AS82" s="114"/>
      <c r="AT82" s="133"/>
      <c r="AU82" s="134"/>
      <c r="AV82" s="114"/>
      <c r="AW82" s="133"/>
      <c r="AX82" s="134"/>
      <c r="AY82" s="56"/>
      <c r="AZ82" s="57"/>
    </row>
    <row r="83" spans="1:52" x14ac:dyDescent="0.4">
      <c r="A83" s="47">
        <v>64</v>
      </c>
      <c r="B83" s="48" t="s">
        <v>99</v>
      </c>
      <c r="C83" s="20">
        <v>38322</v>
      </c>
      <c r="D83" s="21">
        <f t="shared" si="81"/>
        <v>509</v>
      </c>
      <c r="E83" s="49">
        <f t="shared" si="1"/>
        <v>4072</v>
      </c>
      <c r="F83" s="23">
        <v>38831</v>
      </c>
      <c r="G83" s="21">
        <f t="shared" si="82"/>
        <v>562</v>
      </c>
      <c r="H83" s="49">
        <f t="shared" si="99"/>
        <v>4496</v>
      </c>
      <c r="I83" s="20">
        <v>39393</v>
      </c>
      <c r="J83" s="21">
        <f t="shared" si="83"/>
        <v>543</v>
      </c>
      <c r="K83" s="49">
        <f t="shared" si="100"/>
        <v>4344</v>
      </c>
      <c r="L83" s="20">
        <v>39936</v>
      </c>
      <c r="M83" s="21">
        <f t="shared" si="84"/>
        <v>668</v>
      </c>
      <c r="N83" s="49">
        <f t="shared" si="101"/>
        <v>5344</v>
      </c>
      <c r="O83" s="20">
        <v>40604</v>
      </c>
      <c r="P83" s="21">
        <f t="shared" si="85"/>
        <v>627</v>
      </c>
      <c r="Q83" s="49">
        <f t="shared" si="102"/>
        <v>5016</v>
      </c>
      <c r="R83" s="20">
        <v>41231</v>
      </c>
      <c r="S83" s="24">
        <f t="shared" si="86"/>
        <v>545</v>
      </c>
      <c r="T83" s="49">
        <f t="shared" si="103"/>
        <v>4360</v>
      </c>
      <c r="U83" s="58">
        <v>41776</v>
      </c>
      <c r="V83" s="21">
        <f t="shared" si="87"/>
        <v>521</v>
      </c>
      <c r="W83" s="49">
        <f t="shared" si="104"/>
        <v>4168</v>
      </c>
      <c r="X83" s="59">
        <v>42297</v>
      </c>
      <c r="Y83" s="21">
        <f t="shared" si="88"/>
        <v>573</v>
      </c>
      <c r="Z83" s="49">
        <f t="shared" si="105"/>
        <v>4584</v>
      </c>
      <c r="AA83" s="20">
        <v>42870</v>
      </c>
      <c r="AB83" s="21">
        <f t="shared" si="89"/>
        <v>530</v>
      </c>
      <c r="AC83" s="49">
        <f t="shared" si="106"/>
        <v>4240</v>
      </c>
      <c r="AD83" s="20">
        <v>43400</v>
      </c>
      <c r="AE83" s="21">
        <f t="shared" si="90"/>
        <v>623</v>
      </c>
      <c r="AF83" s="49">
        <f t="shared" si="107"/>
        <v>4984</v>
      </c>
      <c r="AG83" s="20">
        <v>44023</v>
      </c>
      <c r="AH83" s="21">
        <f t="shared" si="91"/>
        <v>701</v>
      </c>
      <c r="AI83" s="49">
        <f t="shared" si="108"/>
        <v>5608</v>
      </c>
      <c r="AJ83" s="20">
        <v>44724</v>
      </c>
      <c r="AK83" s="24">
        <f t="shared" si="92"/>
        <v>583</v>
      </c>
      <c r="AL83" s="49">
        <f t="shared" si="109"/>
        <v>4664</v>
      </c>
      <c r="AM83" s="53">
        <v>45307</v>
      </c>
      <c r="AN83" s="24">
        <f t="shared" si="93"/>
        <v>280</v>
      </c>
      <c r="AO83" s="49">
        <f t="shared" si="110"/>
        <v>2240</v>
      </c>
      <c r="AP83" s="53">
        <v>45587</v>
      </c>
      <c r="AQ83" s="21">
        <f t="shared" si="94"/>
        <v>1300</v>
      </c>
      <c r="AR83" s="49">
        <f t="shared" si="111"/>
        <v>10400</v>
      </c>
      <c r="AS83" s="97">
        <v>46887</v>
      </c>
      <c r="AT83" s="24">
        <f t="shared" ca="1" si="95"/>
        <v>509</v>
      </c>
      <c r="AU83" s="49">
        <f t="shared" ca="1" si="112"/>
        <v>4072</v>
      </c>
      <c r="AV83" s="53">
        <v>46887</v>
      </c>
      <c r="AW83" s="24">
        <f t="shared" ref="AW83:AW85" si="125">BB83-AV83</f>
        <v>-46887</v>
      </c>
      <c r="AX83" s="49">
        <f t="shared" ref="AX83:AX85" si="126">AW83*8</f>
        <v>-375096</v>
      </c>
      <c r="AY83" s="56">
        <f t="shared" ca="1" si="98"/>
        <v>-39936</v>
      </c>
      <c r="AZ83" s="57">
        <f t="shared" ca="1" si="98"/>
        <v>-319488</v>
      </c>
    </row>
    <row r="84" spans="1:52" s="68" customFormat="1" x14ac:dyDescent="0.4">
      <c r="A84" s="60">
        <v>65</v>
      </c>
      <c r="B84" s="135" t="s">
        <v>100</v>
      </c>
      <c r="C84" s="20">
        <v>6480</v>
      </c>
      <c r="D84" s="21">
        <v>765</v>
      </c>
      <c r="E84" s="49">
        <f t="shared" si="1"/>
        <v>6120</v>
      </c>
      <c r="F84" s="23">
        <v>7954</v>
      </c>
      <c r="G84" s="21">
        <v>1474</v>
      </c>
      <c r="H84" s="49">
        <f t="shared" si="99"/>
        <v>11792</v>
      </c>
      <c r="I84" s="62">
        <v>9258</v>
      </c>
      <c r="J84" s="21">
        <v>1304</v>
      </c>
      <c r="K84" s="49">
        <f t="shared" si="100"/>
        <v>10432</v>
      </c>
      <c r="L84" s="62">
        <v>703</v>
      </c>
      <c r="M84" s="21">
        <f t="shared" si="84"/>
        <v>1562</v>
      </c>
      <c r="N84" s="49">
        <f t="shared" si="101"/>
        <v>12496</v>
      </c>
      <c r="O84" s="140">
        <v>2265</v>
      </c>
      <c r="P84" s="21">
        <f t="shared" si="85"/>
        <v>1069</v>
      </c>
      <c r="Q84" s="49">
        <f t="shared" si="102"/>
        <v>8552</v>
      </c>
      <c r="R84" s="62">
        <v>3334</v>
      </c>
      <c r="S84" s="24">
        <f t="shared" si="86"/>
        <v>1464</v>
      </c>
      <c r="T84" s="49">
        <f t="shared" si="103"/>
        <v>11712</v>
      </c>
      <c r="U84" s="64">
        <v>4798</v>
      </c>
      <c r="V84" s="21">
        <f t="shared" si="87"/>
        <v>1060</v>
      </c>
      <c r="W84" s="49">
        <f t="shared" si="104"/>
        <v>8480</v>
      </c>
      <c r="X84" s="65">
        <v>5858</v>
      </c>
      <c r="Y84" s="21">
        <f t="shared" si="88"/>
        <v>740</v>
      </c>
      <c r="Z84" s="49">
        <f t="shared" si="105"/>
        <v>5920</v>
      </c>
      <c r="AA84" s="62">
        <v>6598</v>
      </c>
      <c r="AB84" s="21">
        <f t="shared" si="89"/>
        <v>1486</v>
      </c>
      <c r="AC84" s="49">
        <f t="shared" si="106"/>
        <v>11888</v>
      </c>
      <c r="AD84" s="62">
        <v>8084</v>
      </c>
      <c r="AE84" s="21">
        <f t="shared" si="90"/>
        <v>1564</v>
      </c>
      <c r="AF84" s="49">
        <f t="shared" si="107"/>
        <v>12512</v>
      </c>
      <c r="AG84" s="62">
        <v>9648</v>
      </c>
      <c r="AH84" s="21">
        <v>1655</v>
      </c>
      <c r="AI84" s="49">
        <f t="shared" si="108"/>
        <v>13240</v>
      </c>
      <c r="AJ84" s="62">
        <v>1303</v>
      </c>
      <c r="AK84" s="24">
        <v>1303</v>
      </c>
      <c r="AL84" s="49">
        <f t="shared" si="109"/>
        <v>10424</v>
      </c>
      <c r="AM84" s="66">
        <v>2673</v>
      </c>
      <c r="AN84" s="24">
        <f t="shared" si="93"/>
        <v>81</v>
      </c>
      <c r="AO84" s="49">
        <f t="shared" si="110"/>
        <v>648</v>
      </c>
      <c r="AP84" s="66">
        <v>2754</v>
      </c>
      <c r="AQ84" s="21">
        <f t="shared" si="94"/>
        <v>313</v>
      </c>
      <c r="AR84" s="49">
        <f t="shared" si="111"/>
        <v>2504</v>
      </c>
      <c r="AS84" s="67">
        <v>3067</v>
      </c>
      <c r="AT84" s="24">
        <f t="shared" ca="1" si="95"/>
        <v>1474</v>
      </c>
      <c r="AU84" s="49">
        <f t="shared" ca="1" si="112"/>
        <v>11792</v>
      </c>
      <c r="AV84" s="66">
        <v>3067</v>
      </c>
      <c r="AW84" s="24">
        <f t="shared" si="125"/>
        <v>-3067</v>
      </c>
      <c r="AX84" s="49">
        <f t="shared" si="126"/>
        <v>-24536</v>
      </c>
      <c r="AY84" s="56">
        <f t="shared" ca="1" si="98"/>
        <v>-703</v>
      </c>
      <c r="AZ84" s="57">
        <f t="shared" ca="1" si="98"/>
        <v>-5624</v>
      </c>
    </row>
    <row r="85" spans="1:52" x14ac:dyDescent="0.4">
      <c r="A85" s="10">
        <v>68</v>
      </c>
      <c r="B85" s="141" t="s">
        <v>101</v>
      </c>
      <c r="C85" s="59">
        <v>74292</v>
      </c>
      <c r="D85" s="116">
        <f t="shared" si="81"/>
        <v>685</v>
      </c>
      <c r="E85" s="117">
        <f t="shared" ref="E85:E147" si="127">D85*8</f>
        <v>5480</v>
      </c>
      <c r="F85" s="82">
        <v>74977</v>
      </c>
      <c r="G85" s="116">
        <f t="shared" si="82"/>
        <v>508</v>
      </c>
      <c r="H85" s="117">
        <f t="shared" si="99"/>
        <v>4064</v>
      </c>
      <c r="I85" s="59">
        <v>75485</v>
      </c>
      <c r="J85" s="116">
        <f t="shared" si="83"/>
        <v>712</v>
      </c>
      <c r="K85" s="117">
        <f t="shared" si="100"/>
        <v>5696</v>
      </c>
      <c r="L85" s="59">
        <v>76197</v>
      </c>
      <c r="M85" s="116">
        <f t="shared" si="84"/>
        <v>783</v>
      </c>
      <c r="N85" s="117">
        <f t="shared" si="101"/>
        <v>6264</v>
      </c>
      <c r="O85" s="59">
        <v>76980</v>
      </c>
      <c r="P85" s="116">
        <f t="shared" si="85"/>
        <v>664</v>
      </c>
      <c r="Q85" s="117">
        <f t="shared" si="102"/>
        <v>5312</v>
      </c>
      <c r="R85" s="59">
        <v>77644</v>
      </c>
      <c r="S85" s="118">
        <f t="shared" si="86"/>
        <v>906</v>
      </c>
      <c r="T85" s="49">
        <f t="shared" si="103"/>
        <v>7248</v>
      </c>
      <c r="U85" s="76">
        <v>78550</v>
      </c>
      <c r="V85" s="116">
        <f t="shared" si="87"/>
        <v>710</v>
      </c>
      <c r="W85" s="117">
        <f t="shared" si="104"/>
        <v>5680</v>
      </c>
      <c r="X85" s="59">
        <v>79260</v>
      </c>
      <c r="Y85" s="116">
        <f t="shared" si="88"/>
        <v>1106</v>
      </c>
      <c r="Z85" s="117">
        <f t="shared" si="105"/>
        <v>8848</v>
      </c>
      <c r="AA85" s="59">
        <v>80366</v>
      </c>
      <c r="AB85" s="116">
        <f t="shared" si="89"/>
        <v>475</v>
      </c>
      <c r="AC85" s="117">
        <f t="shared" si="106"/>
        <v>3800</v>
      </c>
      <c r="AD85" s="59">
        <v>80841</v>
      </c>
      <c r="AE85" s="116">
        <f t="shared" si="90"/>
        <v>936</v>
      </c>
      <c r="AF85" s="117">
        <f t="shared" si="107"/>
        <v>7488</v>
      </c>
      <c r="AG85" s="59">
        <v>81777</v>
      </c>
      <c r="AH85" s="116">
        <f t="shared" si="91"/>
        <v>1050</v>
      </c>
      <c r="AI85" s="117">
        <f t="shared" si="108"/>
        <v>8400</v>
      </c>
      <c r="AJ85" s="59">
        <v>82827</v>
      </c>
      <c r="AK85" s="118">
        <f t="shared" si="92"/>
        <v>910</v>
      </c>
      <c r="AL85" s="49">
        <f t="shared" si="109"/>
        <v>7280</v>
      </c>
      <c r="AM85" s="106">
        <v>83737</v>
      </c>
      <c r="AN85" s="118">
        <f t="shared" si="93"/>
        <v>1036</v>
      </c>
      <c r="AO85" s="49">
        <f t="shared" si="110"/>
        <v>8288</v>
      </c>
      <c r="AP85" s="106">
        <v>84773</v>
      </c>
      <c r="AQ85" s="116">
        <f t="shared" si="94"/>
        <v>1538</v>
      </c>
      <c r="AR85" s="117">
        <f t="shared" si="111"/>
        <v>12304</v>
      </c>
      <c r="AS85" s="107">
        <v>86311</v>
      </c>
      <c r="AT85" s="118">
        <f t="shared" ca="1" si="95"/>
        <v>685</v>
      </c>
      <c r="AU85" s="117">
        <f t="shared" ca="1" si="112"/>
        <v>5480</v>
      </c>
      <c r="AV85" s="106">
        <v>86311</v>
      </c>
      <c r="AW85" s="118">
        <f t="shared" si="125"/>
        <v>-86311</v>
      </c>
      <c r="AX85" s="117">
        <f t="shared" si="126"/>
        <v>-690488</v>
      </c>
      <c r="AY85" s="119">
        <f t="shared" ca="1" si="98"/>
        <v>-76197</v>
      </c>
      <c r="AZ85" s="120">
        <f t="shared" ca="1" si="98"/>
        <v>-609576</v>
      </c>
    </row>
    <row r="86" spans="1:52" s="6" customFormat="1" x14ac:dyDescent="0.4">
      <c r="A86" s="47"/>
      <c r="B86" s="48" t="s">
        <v>53</v>
      </c>
      <c r="C86" s="20"/>
      <c r="D86" s="21">
        <f>SUM(D83:D85)</f>
        <v>1959</v>
      </c>
      <c r="E86" s="49">
        <f>SUM(E83:E85)</f>
        <v>15672</v>
      </c>
      <c r="F86" s="23"/>
      <c r="G86" s="21">
        <f>SUM(G83:G85)</f>
        <v>2544</v>
      </c>
      <c r="H86" s="49">
        <f>SUM(H83:H85)</f>
        <v>20352</v>
      </c>
      <c r="I86" s="23"/>
      <c r="J86" s="21">
        <f>SUM(J83:J85)</f>
        <v>2559</v>
      </c>
      <c r="K86" s="49">
        <f>SUM(K83:K85)</f>
        <v>20472</v>
      </c>
      <c r="L86" s="23"/>
      <c r="M86" s="21">
        <f>SUM(M83:M85)</f>
        <v>3013</v>
      </c>
      <c r="N86" s="49">
        <f>SUM(N83:N85)</f>
        <v>24104</v>
      </c>
      <c r="O86" s="23"/>
      <c r="P86" s="21">
        <f>SUM(P83:P85)</f>
        <v>2360</v>
      </c>
      <c r="Q86" s="49">
        <f>SUM(Q83:Q85)</f>
        <v>18880</v>
      </c>
      <c r="R86" s="23"/>
      <c r="S86" s="24">
        <f>SUM(S83:S85)</f>
        <v>2915</v>
      </c>
      <c r="T86" s="49">
        <f>SUM(T83:T85)</f>
        <v>23320</v>
      </c>
      <c r="U86" s="25"/>
      <c r="V86" s="21">
        <f>SUM(V83:V85)</f>
        <v>2291</v>
      </c>
      <c r="W86" s="49">
        <f>SUM(W83:W85)</f>
        <v>18328</v>
      </c>
      <c r="X86" s="23"/>
      <c r="Y86" s="21">
        <f>SUM(Y83:Y85)</f>
        <v>2419</v>
      </c>
      <c r="Z86" s="49">
        <f>SUM(Z83:Z85)</f>
        <v>19352</v>
      </c>
      <c r="AA86" s="23"/>
      <c r="AB86" s="21">
        <f>SUM(AB83:AB85)</f>
        <v>2491</v>
      </c>
      <c r="AC86" s="49">
        <f>SUM(AC83:AC85)</f>
        <v>19928</v>
      </c>
      <c r="AD86" s="23"/>
      <c r="AE86" s="21">
        <f>SUM(AE83:AE85)</f>
        <v>3123</v>
      </c>
      <c r="AF86" s="49">
        <f>SUM(AF83:AF85)</f>
        <v>24984</v>
      </c>
      <c r="AG86" s="23"/>
      <c r="AH86" s="21">
        <f>SUM(AH83:AH85)</f>
        <v>3406</v>
      </c>
      <c r="AI86" s="49">
        <f>SUM(AI83:AI85)</f>
        <v>27248</v>
      </c>
      <c r="AJ86" s="23"/>
      <c r="AK86" s="24">
        <f>SUM(AK83:AK85)</f>
        <v>2796</v>
      </c>
      <c r="AL86" s="49">
        <f>SUM(AL83:AL85)</f>
        <v>22368</v>
      </c>
      <c r="AM86" s="25"/>
      <c r="AN86" s="24">
        <f>SUM(AN83:AN85)</f>
        <v>1397</v>
      </c>
      <c r="AO86" s="49">
        <f>SUM(AO83:AO85)</f>
        <v>11176</v>
      </c>
      <c r="AP86" s="25"/>
      <c r="AQ86" s="21">
        <f>SUM(AQ83:AQ85)</f>
        <v>3151</v>
      </c>
      <c r="AR86" s="49">
        <f>SUM(AR83:AR85)</f>
        <v>25208</v>
      </c>
      <c r="AS86" s="23"/>
      <c r="AT86" s="21">
        <f ca="1">SUM(AT83:AT85)</f>
        <v>2668</v>
      </c>
      <c r="AU86" s="49">
        <f ca="1">SUM(AU83:AU85)</f>
        <v>21344</v>
      </c>
      <c r="AV86" s="23"/>
      <c r="AW86" s="21">
        <f>SUM(AW83:AW85)</f>
        <v>-136265</v>
      </c>
      <c r="AX86" s="49">
        <f>SUM(AX83:AX85)</f>
        <v>-1090120</v>
      </c>
      <c r="AY86" s="57">
        <f t="shared" ca="1" si="98"/>
        <v>-116836</v>
      </c>
      <c r="AZ86" s="57">
        <f t="shared" ca="1" si="98"/>
        <v>-934688</v>
      </c>
    </row>
    <row r="87" spans="1:52" x14ac:dyDescent="0.4">
      <c r="A87" s="86" t="s">
        <v>102</v>
      </c>
      <c r="B87" s="87"/>
      <c r="C87" s="88"/>
      <c r="D87" s="89"/>
      <c r="E87" s="87"/>
      <c r="F87" s="90"/>
      <c r="G87" s="89"/>
      <c r="H87" s="87"/>
      <c r="I87" s="91"/>
      <c r="J87" s="89"/>
      <c r="K87" s="87"/>
      <c r="L87" s="91"/>
      <c r="M87" s="89"/>
      <c r="N87" s="87"/>
      <c r="O87" s="91"/>
      <c r="P87" s="89"/>
      <c r="Q87" s="87"/>
      <c r="R87" s="91"/>
      <c r="S87" s="89"/>
      <c r="T87" s="92"/>
      <c r="U87" s="91"/>
      <c r="V87" s="89"/>
      <c r="W87" s="87"/>
      <c r="X87" s="91"/>
      <c r="Y87" s="89"/>
      <c r="Z87" s="87"/>
      <c r="AA87" s="91"/>
      <c r="AB87" s="89"/>
      <c r="AC87" s="87"/>
      <c r="AD87" s="91"/>
      <c r="AE87" s="89"/>
      <c r="AF87" s="87"/>
      <c r="AG87" s="91"/>
      <c r="AH87" s="89"/>
      <c r="AI87" s="87"/>
      <c r="AJ87" s="91"/>
      <c r="AK87" s="89"/>
      <c r="AL87" s="92"/>
      <c r="AM87" s="91"/>
      <c r="AN87" s="89"/>
      <c r="AO87" s="92"/>
      <c r="AP87" s="91"/>
      <c r="AQ87" s="89"/>
      <c r="AR87" s="87"/>
      <c r="AS87" s="91"/>
      <c r="AT87" s="89"/>
      <c r="AU87" s="123"/>
      <c r="AV87" s="91"/>
      <c r="AW87" s="89"/>
      <c r="AX87" s="123"/>
      <c r="AY87" s="124"/>
      <c r="AZ87" s="125"/>
    </row>
    <row r="88" spans="1:52" x14ac:dyDescent="0.4">
      <c r="A88" s="47">
        <v>66</v>
      </c>
      <c r="B88" s="48" t="s">
        <v>103</v>
      </c>
      <c r="C88" s="20">
        <v>25518</v>
      </c>
      <c r="D88" s="21">
        <f t="shared" ref="D88:D96" si="128">F88-C88</f>
        <v>1058</v>
      </c>
      <c r="E88" s="49">
        <f t="shared" si="127"/>
        <v>8464</v>
      </c>
      <c r="F88" s="23">
        <v>26576</v>
      </c>
      <c r="G88" s="21">
        <f t="shared" ref="G88:G96" si="129">I88-F88</f>
        <v>1039</v>
      </c>
      <c r="H88" s="49">
        <f t="shared" si="99"/>
        <v>8312</v>
      </c>
      <c r="I88" s="20">
        <v>27615</v>
      </c>
      <c r="J88" s="21">
        <f t="shared" ref="J88:J96" si="130">L88-I88</f>
        <v>1159</v>
      </c>
      <c r="K88" s="49">
        <f t="shared" si="100"/>
        <v>9272</v>
      </c>
      <c r="L88" s="20">
        <v>28774</v>
      </c>
      <c r="M88" s="21">
        <f t="shared" ref="M88:M96" si="131">O88-L88</f>
        <v>1349</v>
      </c>
      <c r="N88" s="49">
        <f t="shared" si="101"/>
        <v>10792</v>
      </c>
      <c r="O88" s="20">
        <v>30123</v>
      </c>
      <c r="P88" s="21">
        <f t="shared" ref="P88:P96" si="132">R88-O88</f>
        <v>873</v>
      </c>
      <c r="Q88" s="49">
        <f t="shared" si="102"/>
        <v>6984</v>
      </c>
      <c r="R88" s="20">
        <v>30996</v>
      </c>
      <c r="S88" s="24">
        <f t="shared" ref="S88:S96" si="133">U88-R88</f>
        <v>1182</v>
      </c>
      <c r="T88" s="49">
        <f t="shared" si="103"/>
        <v>9456</v>
      </c>
      <c r="U88" s="58">
        <v>32178</v>
      </c>
      <c r="V88" s="21">
        <f t="shared" ref="V88:V96" si="134">X88-U88</f>
        <v>1037</v>
      </c>
      <c r="W88" s="49">
        <f t="shared" si="104"/>
        <v>8296</v>
      </c>
      <c r="X88" s="142">
        <v>33215</v>
      </c>
      <c r="Y88" s="21">
        <f t="shared" ref="Y88:Y96" si="135">AA88-X88</f>
        <v>224</v>
      </c>
      <c r="Z88" s="49">
        <f t="shared" si="105"/>
        <v>1792</v>
      </c>
      <c r="AA88" s="143">
        <v>33439</v>
      </c>
      <c r="AB88" s="21">
        <f t="shared" ref="AB88:AB96" si="136">AD88-AA88</f>
        <v>2147</v>
      </c>
      <c r="AC88" s="49">
        <f t="shared" si="106"/>
        <v>17176</v>
      </c>
      <c r="AD88" s="62">
        <v>35586</v>
      </c>
      <c r="AE88" s="21">
        <f t="shared" ref="AE88:AE96" si="137">AG88-AD88</f>
        <v>1193</v>
      </c>
      <c r="AF88" s="49">
        <f t="shared" si="107"/>
        <v>9544</v>
      </c>
      <c r="AG88" s="20">
        <v>36779</v>
      </c>
      <c r="AH88" s="21">
        <f t="shared" ref="AH88:AH96" si="138">AJ88-AG88</f>
        <v>1393</v>
      </c>
      <c r="AI88" s="49">
        <f t="shared" si="108"/>
        <v>11144</v>
      </c>
      <c r="AJ88" s="20">
        <v>38172</v>
      </c>
      <c r="AK88" s="24">
        <f t="shared" ref="AK88:AK96" si="139">AM88-AJ88</f>
        <v>1286</v>
      </c>
      <c r="AL88" s="49">
        <f t="shared" si="109"/>
        <v>10288</v>
      </c>
      <c r="AM88" s="53">
        <v>39458</v>
      </c>
      <c r="AN88" s="24">
        <f t="shared" ref="AN88:AN96" si="140">AP88-AM88</f>
        <v>1497</v>
      </c>
      <c r="AO88" s="49">
        <f t="shared" si="110"/>
        <v>11976</v>
      </c>
      <c r="AP88" s="53">
        <v>40955</v>
      </c>
      <c r="AQ88" s="21">
        <f t="shared" ref="AQ88:AQ96" si="141">AS88-AP88</f>
        <v>1735</v>
      </c>
      <c r="AR88" s="49">
        <f t="shared" si="111"/>
        <v>13880</v>
      </c>
      <c r="AS88" s="97">
        <v>42690</v>
      </c>
      <c r="AT88" s="24">
        <f t="shared" ref="AT88:AT96" ca="1" si="142">AY88-AS88</f>
        <v>1058</v>
      </c>
      <c r="AU88" s="49">
        <f t="shared" ca="1" si="112"/>
        <v>8464</v>
      </c>
      <c r="AV88" s="53">
        <v>42690</v>
      </c>
      <c r="AW88" s="24">
        <f t="shared" ref="AW88:AW90" si="143">BB88-AV88</f>
        <v>-42690</v>
      </c>
      <c r="AX88" s="49">
        <f t="shared" ref="AX88:AX90" si="144">AW88*8</f>
        <v>-341520</v>
      </c>
      <c r="AY88" s="56">
        <f t="shared" ca="1" si="98"/>
        <v>-28774</v>
      </c>
      <c r="AZ88" s="57">
        <f t="shared" ca="1" si="98"/>
        <v>-230192</v>
      </c>
    </row>
    <row r="89" spans="1:52" x14ac:dyDescent="0.4">
      <c r="A89" s="60">
        <v>67</v>
      </c>
      <c r="B89" s="48" t="s">
        <v>104</v>
      </c>
      <c r="C89" s="20">
        <v>3603</v>
      </c>
      <c r="D89" s="21">
        <f t="shared" si="128"/>
        <v>21</v>
      </c>
      <c r="E89" s="49">
        <f t="shared" si="127"/>
        <v>168</v>
      </c>
      <c r="F89" s="23">
        <v>3624</v>
      </c>
      <c r="G89" s="21">
        <f t="shared" si="129"/>
        <v>32</v>
      </c>
      <c r="H89" s="49">
        <f t="shared" si="99"/>
        <v>256</v>
      </c>
      <c r="I89" s="20">
        <v>3656</v>
      </c>
      <c r="J89" s="21">
        <f t="shared" si="130"/>
        <v>67</v>
      </c>
      <c r="K89" s="49">
        <f t="shared" si="100"/>
        <v>536</v>
      </c>
      <c r="L89" s="20">
        <v>3723</v>
      </c>
      <c r="M89" s="21">
        <f t="shared" si="131"/>
        <v>54</v>
      </c>
      <c r="N89" s="49">
        <f t="shared" si="101"/>
        <v>432</v>
      </c>
      <c r="O89" s="20">
        <v>3777</v>
      </c>
      <c r="P89" s="21">
        <f t="shared" si="132"/>
        <v>23</v>
      </c>
      <c r="Q89" s="49">
        <f t="shared" si="102"/>
        <v>184</v>
      </c>
      <c r="R89" s="143">
        <v>3800</v>
      </c>
      <c r="S89" s="24">
        <f t="shared" si="133"/>
        <v>36</v>
      </c>
      <c r="T89" s="49">
        <f t="shared" si="103"/>
        <v>288</v>
      </c>
      <c r="U89" s="144">
        <v>3836</v>
      </c>
      <c r="V89" s="21">
        <f t="shared" si="134"/>
        <v>9</v>
      </c>
      <c r="W89" s="49">
        <f t="shared" si="104"/>
        <v>72</v>
      </c>
      <c r="X89" s="142">
        <v>3845</v>
      </c>
      <c r="Y89" s="21">
        <f t="shared" si="135"/>
        <v>14</v>
      </c>
      <c r="Z89" s="49">
        <f t="shared" si="105"/>
        <v>112</v>
      </c>
      <c r="AA89" s="143">
        <v>3859</v>
      </c>
      <c r="AB89" s="21">
        <f t="shared" si="136"/>
        <v>6</v>
      </c>
      <c r="AC89" s="49">
        <f t="shared" si="106"/>
        <v>48</v>
      </c>
      <c r="AD89" s="20">
        <v>3865</v>
      </c>
      <c r="AE89" s="21">
        <f t="shared" si="137"/>
        <v>3</v>
      </c>
      <c r="AF89" s="49">
        <f t="shared" si="107"/>
        <v>24</v>
      </c>
      <c r="AG89" s="20">
        <v>3868</v>
      </c>
      <c r="AH89" s="21">
        <f t="shared" si="138"/>
        <v>0</v>
      </c>
      <c r="AI89" s="49">
        <f t="shared" si="108"/>
        <v>0</v>
      </c>
      <c r="AJ89" s="20">
        <v>3868</v>
      </c>
      <c r="AK89" s="24">
        <f t="shared" si="139"/>
        <v>1</v>
      </c>
      <c r="AL89" s="49">
        <f t="shared" si="109"/>
        <v>8</v>
      </c>
      <c r="AM89" s="53">
        <v>3869</v>
      </c>
      <c r="AN89" s="24">
        <f t="shared" si="140"/>
        <v>5</v>
      </c>
      <c r="AO89" s="49">
        <f t="shared" si="110"/>
        <v>40</v>
      </c>
      <c r="AP89" s="53">
        <v>3874</v>
      </c>
      <c r="AQ89" s="21">
        <f t="shared" si="141"/>
        <v>55</v>
      </c>
      <c r="AR89" s="49">
        <f t="shared" si="111"/>
        <v>440</v>
      </c>
      <c r="AS89" s="97">
        <v>3929</v>
      </c>
      <c r="AT89" s="24">
        <f t="shared" ca="1" si="142"/>
        <v>21</v>
      </c>
      <c r="AU89" s="49">
        <f t="shared" ca="1" si="112"/>
        <v>168</v>
      </c>
      <c r="AV89" s="53">
        <v>3929</v>
      </c>
      <c r="AW89" s="24">
        <f t="shared" si="143"/>
        <v>-3929</v>
      </c>
      <c r="AX89" s="49">
        <f t="shared" si="144"/>
        <v>-31432</v>
      </c>
      <c r="AY89" s="56">
        <f t="shared" ca="1" si="98"/>
        <v>-3723</v>
      </c>
      <c r="AZ89" s="57">
        <f t="shared" ca="1" si="98"/>
        <v>-29784</v>
      </c>
    </row>
    <row r="90" spans="1:52" s="68" customFormat="1" x14ac:dyDescent="0.4">
      <c r="A90" s="80">
        <v>68</v>
      </c>
      <c r="B90" s="126" t="s">
        <v>105</v>
      </c>
      <c r="C90" s="59">
        <v>596</v>
      </c>
      <c r="D90" s="116">
        <f t="shared" si="128"/>
        <v>0</v>
      </c>
      <c r="E90" s="117">
        <f t="shared" si="127"/>
        <v>0</v>
      </c>
      <c r="F90" s="82">
        <v>596</v>
      </c>
      <c r="G90" s="116">
        <f t="shared" si="129"/>
        <v>0</v>
      </c>
      <c r="H90" s="117">
        <f t="shared" si="99"/>
        <v>0</v>
      </c>
      <c r="I90" s="65">
        <v>596</v>
      </c>
      <c r="J90" s="116">
        <f t="shared" si="130"/>
        <v>793</v>
      </c>
      <c r="K90" s="117">
        <f t="shared" si="100"/>
        <v>6344</v>
      </c>
      <c r="L90" s="65">
        <v>1389</v>
      </c>
      <c r="M90" s="116">
        <f t="shared" si="131"/>
        <v>0</v>
      </c>
      <c r="N90" s="117">
        <f t="shared" si="101"/>
        <v>0</v>
      </c>
      <c r="O90" s="65">
        <v>1389</v>
      </c>
      <c r="P90" s="116">
        <f t="shared" si="132"/>
        <v>763</v>
      </c>
      <c r="Q90" s="117">
        <f t="shared" si="102"/>
        <v>6104</v>
      </c>
      <c r="R90" s="65">
        <v>2152</v>
      </c>
      <c r="S90" s="118">
        <f t="shared" si="133"/>
        <v>0</v>
      </c>
      <c r="T90" s="49">
        <f t="shared" si="103"/>
        <v>0</v>
      </c>
      <c r="U90" s="128">
        <v>2152</v>
      </c>
      <c r="V90" s="116">
        <f t="shared" si="134"/>
        <v>0</v>
      </c>
      <c r="W90" s="117">
        <f t="shared" si="104"/>
        <v>0</v>
      </c>
      <c r="X90" s="65">
        <v>2152</v>
      </c>
      <c r="Y90" s="116">
        <f t="shared" si="135"/>
        <v>0</v>
      </c>
      <c r="Z90" s="117">
        <f t="shared" si="105"/>
        <v>0</v>
      </c>
      <c r="AA90" s="65">
        <v>2152</v>
      </c>
      <c r="AB90" s="116">
        <f t="shared" si="136"/>
        <v>687</v>
      </c>
      <c r="AC90" s="117">
        <f t="shared" si="106"/>
        <v>5496</v>
      </c>
      <c r="AD90" s="65">
        <v>2839</v>
      </c>
      <c r="AE90" s="116">
        <f t="shared" si="137"/>
        <v>169</v>
      </c>
      <c r="AF90" s="117">
        <f t="shared" si="107"/>
        <v>1352</v>
      </c>
      <c r="AG90" s="65">
        <v>3008</v>
      </c>
      <c r="AH90" s="116">
        <f t="shared" si="138"/>
        <v>650</v>
      </c>
      <c r="AI90" s="117">
        <f t="shared" si="108"/>
        <v>5200</v>
      </c>
      <c r="AJ90" s="65">
        <v>3658</v>
      </c>
      <c r="AK90" s="118">
        <f t="shared" si="139"/>
        <v>330</v>
      </c>
      <c r="AL90" s="49">
        <f t="shared" si="109"/>
        <v>2640</v>
      </c>
      <c r="AM90" s="83">
        <v>3988</v>
      </c>
      <c r="AN90" s="118">
        <f t="shared" si="140"/>
        <v>524</v>
      </c>
      <c r="AO90" s="49">
        <f t="shared" si="110"/>
        <v>4192</v>
      </c>
      <c r="AP90" s="83">
        <v>4512</v>
      </c>
      <c r="AQ90" s="116">
        <f t="shared" si="141"/>
        <v>284</v>
      </c>
      <c r="AR90" s="117">
        <f t="shared" si="111"/>
        <v>2272</v>
      </c>
      <c r="AS90" s="129">
        <v>4796</v>
      </c>
      <c r="AT90" s="118">
        <f t="shared" ca="1" si="142"/>
        <v>0</v>
      </c>
      <c r="AU90" s="117">
        <f t="shared" ca="1" si="112"/>
        <v>0</v>
      </c>
      <c r="AV90" s="83">
        <v>4796</v>
      </c>
      <c r="AW90" s="118">
        <f t="shared" si="143"/>
        <v>-4796</v>
      </c>
      <c r="AX90" s="117">
        <f t="shared" si="144"/>
        <v>-38368</v>
      </c>
      <c r="AY90" s="119">
        <f t="shared" ca="1" si="98"/>
        <v>-1389</v>
      </c>
      <c r="AZ90" s="120">
        <f t="shared" ca="1" si="98"/>
        <v>-11112</v>
      </c>
    </row>
    <row r="91" spans="1:52" s="145" customFormat="1" x14ac:dyDescent="0.4">
      <c r="A91" s="60"/>
      <c r="B91" s="61" t="s">
        <v>53</v>
      </c>
      <c r="C91" s="20"/>
      <c r="D91" s="21">
        <f>SUM(D88:D90)</f>
        <v>1079</v>
      </c>
      <c r="E91" s="49">
        <f>SUM(E88:E90)</f>
        <v>8632</v>
      </c>
      <c r="F91" s="23"/>
      <c r="G91" s="21">
        <f>SUM(G88:G90)</f>
        <v>1071</v>
      </c>
      <c r="H91" s="49">
        <f>SUM(H88:H90)</f>
        <v>8568</v>
      </c>
      <c r="I91" s="23"/>
      <c r="J91" s="21">
        <f>SUM(J88:J90)</f>
        <v>2019</v>
      </c>
      <c r="K91" s="49">
        <f>SUM(K88:K90)</f>
        <v>16152</v>
      </c>
      <c r="L91" s="23"/>
      <c r="M91" s="21">
        <f>SUM(M88:M90)</f>
        <v>1403</v>
      </c>
      <c r="N91" s="49">
        <f>SUM(N88:N90)</f>
        <v>11224</v>
      </c>
      <c r="O91" s="23"/>
      <c r="P91" s="21">
        <f>SUM(P88:P90)</f>
        <v>1659</v>
      </c>
      <c r="Q91" s="49">
        <f>SUM(Q88:Q90)</f>
        <v>13272</v>
      </c>
      <c r="R91" s="23"/>
      <c r="S91" s="24">
        <f>SUM(S88:S90)</f>
        <v>1218</v>
      </c>
      <c r="T91" s="49">
        <f>SUM(T88:T90)</f>
        <v>9744</v>
      </c>
      <c r="U91" s="25"/>
      <c r="V91" s="21">
        <f>SUM(V88:V90)</f>
        <v>1046</v>
      </c>
      <c r="W91" s="49">
        <f>SUM(W88:W90)</f>
        <v>8368</v>
      </c>
      <c r="X91" s="23"/>
      <c r="Y91" s="21">
        <f>SUM(Y88:Y90)</f>
        <v>238</v>
      </c>
      <c r="Z91" s="49">
        <f>SUM(Z88:Z90)</f>
        <v>1904</v>
      </c>
      <c r="AA91" s="23"/>
      <c r="AB91" s="21">
        <f>SUM(AB88:AB90)</f>
        <v>2840</v>
      </c>
      <c r="AC91" s="49">
        <f>SUM(AC88:AC90)</f>
        <v>22720</v>
      </c>
      <c r="AD91" s="23"/>
      <c r="AE91" s="21">
        <f>SUM(AE88:AE90)</f>
        <v>1365</v>
      </c>
      <c r="AF91" s="49">
        <f>SUM(AF88:AF90)</f>
        <v>10920</v>
      </c>
      <c r="AG91" s="23"/>
      <c r="AH91" s="21">
        <f>SUM(AH88:AH90)</f>
        <v>2043</v>
      </c>
      <c r="AI91" s="49">
        <f>SUM(AI88:AI90)</f>
        <v>16344</v>
      </c>
      <c r="AJ91" s="23"/>
      <c r="AK91" s="24">
        <f>SUM(AK88:AK90)</f>
        <v>1617</v>
      </c>
      <c r="AL91" s="49">
        <f>SUM(AL88:AL90)</f>
        <v>12936</v>
      </c>
      <c r="AM91" s="25"/>
      <c r="AN91" s="24">
        <f>SUM(AN88:AN90)</f>
        <v>2026</v>
      </c>
      <c r="AO91" s="49">
        <f>SUM(AO88:AO90)</f>
        <v>16208</v>
      </c>
      <c r="AP91" s="25"/>
      <c r="AQ91" s="21">
        <f>SUM(AQ88:AQ90)</f>
        <v>2074</v>
      </c>
      <c r="AR91" s="49">
        <f>SUM(AR88:AR90)</f>
        <v>16592</v>
      </c>
      <c r="AS91" s="23"/>
      <c r="AT91" s="21">
        <f ca="1">SUM(AT88:AT90)</f>
        <v>1079</v>
      </c>
      <c r="AU91" s="49">
        <f ca="1">SUM(AU88:AU90)</f>
        <v>8632</v>
      </c>
      <c r="AV91" s="23"/>
      <c r="AW91" s="21">
        <f>SUM(AW88:AW90)</f>
        <v>-51415</v>
      </c>
      <c r="AX91" s="49">
        <f>SUM(AX88:AX90)</f>
        <v>-411320</v>
      </c>
      <c r="AY91" s="57">
        <f t="shared" ca="1" si="98"/>
        <v>-33886</v>
      </c>
      <c r="AZ91" s="57">
        <f t="shared" ca="1" si="98"/>
        <v>-271088</v>
      </c>
    </row>
    <row r="92" spans="1:52" x14ac:dyDescent="0.4">
      <c r="A92" s="146" t="s">
        <v>106</v>
      </c>
      <c r="B92" s="147"/>
      <c r="C92" s="88"/>
      <c r="D92" s="148"/>
      <c r="E92" s="147"/>
      <c r="F92" s="149"/>
      <c r="G92" s="148"/>
      <c r="H92" s="147"/>
      <c r="I92" s="91"/>
      <c r="J92" s="148"/>
      <c r="K92" s="147"/>
      <c r="L92" s="91"/>
      <c r="M92" s="148"/>
      <c r="N92" s="147"/>
      <c r="O92" s="91"/>
      <c r="P92" s="148"/>
      <c r="Q92" s="147"/>
      <c r="R92" s="91"/>
      <c r="S92" s="148"/>
      <c r="T92" s="41"/>
      <c r="U92" s="91"/>
      <c r="V92" s="148"/>
      <c r="W92" s="147"/>
      <c r="X92" s="91"/>
      <c r="Y92" s="148"/>
      <c r="Z92" s="147"/>
      <c r="AA92" s="91"/>
      <c r="AB92" s="148"/>
      <c r="AC92" s="147"/>
      <c r="AD92" s="91"/>
      <c r="AE92" s="148"/>
      <c r="AF92" s="147"/>
      <c r="AG92" s="91"/>
      <c r="AH92" s="148"/>
      <c r="AI92" s="147"/>
      <c r="AJ92" s="91"/>
      <c r="AK92" s="148"/>
      <c r="AL92" s="41"/>
      <c r="AM92" s="91"/>
      <c r="AN92" s="148"/>
      <c r="AO92" s="41"/>
      <c r="AP92" s="91"/>
      <c r="AQ92" s="148"/>
      <c r="AR92" s="147"/>
      <c r="AS92" s="91"/>
      <c r="AT92" s="148"/>
      <c r="AU92" s="150"/>
      <c r="AV92" s="91"/>
      <c r="AW92" s="148"/>
      <c r="AX92" s="150"/>
      <c r="AY92" s="124"/>
      <c r="AZ92" s="125"/>
    </row>
    <row r="93" spans="1:52" x14ac:dyDescent="0.4">
      <c r="A93" s="139">
        <v>69</v>
      </c>
      <c r="B93" s="61" t="s">
        <v>107</v>
      </c>
      <c r="C93" s="20">
        <v>171036</v>
      </c>
      <c r="D93" s="21">
        <f t="shared" si="128"/>
        <v>91</v>
      </c>
      <c r="E93" s="49">
        <f t="shared" si="127"/>
        <v>728</v>
      </c>
      <c r="F93" s="23">
        <v>171127</v>
      </c>
      <c r="G93" s="21">
        <f t="shared" si="129"/>
        <v>106</v>
      </c>
      <c r="H93" s="49">
        <f t="shared" si="99"/>
        <v>848</v>
      </c>
      <c r="I93" s="20">
        <v>171233</v>
      </c>
      <c r="J93" s="21">
        <f t="shared" si="130"/>
        <v>103</v>
      </c>
      <c r="K93" s="49">
        <f t="shared" si="100"/>
        <v>824</v>
      </c>
      <c r="L93" s="20">
        <v>171336</v>
      </c>
      <c r="M93" s="21">
        <f t="shared" si="131"/>
        <v>113</v>
      </c>
      <c r="N93" s="49">
        <f t="shared" si="101"/>
        <v>904</v>
      </c>
      <c r="O93" s="20">
        <v>171449</v>
      </c>
      <c r="P93" s="21">
        <f t="shared" si="132"/>
        <v>143</v>
      </c>
      <c r="Q93" s="49">
        <f t="shared" si="102"/>
        <v>1144</v>
      </c>
      <c r="R93" s="20">
        <v>171592</v>
      </c>
      <c r="S93" s="24">
        <f t="shared" si="133"/>
        <v>92</v>
      </c>
      <c r="T93" s="49">
        <f t="shared" si="103"/>
        <v>736</v>
      </c>
      <c r="U93" s="58">
        <v>171684</v>
      </c>
      <c r="V93" s="21">
        <f t="shared" si="134"/>
        <v>44</v>
      </c>
      <c r="W93" s="49">
        <f t="shared" si="104"/>
        <v>352</v>
      </c>
      <c r="X93" s="59">
        <v>171728</v>
      </c>
      <c r="Y93" s="21">
        <f t="shared" si="135"/>
        <v>105</v>
      </c>
      <c r="Z93" s="49">
        <f t="shared" si="105"/>
        <v>840</v>
      </c>
      <c r="AA93" s="20">
        <v>171833</v>
      </c>
      <c r="AB93" s="21">
        <f t="shared" si="136"/>
        <v>83</v>
      </c>
      <c r="AC93" s="49">
        <f t="shared" si="106"/>
        <v>664</v>
      </c>
      <c r="AD93" s="100">
        <v>171916</v>
      </c>
      <c r="AE93" s="21">
        <f t="shared" si="137"/>
        <v>206</v>
      </c>
      <c r="AF93" s="49">
        <f t="shared" si="107"/>
        <v>1648</v>
      </c>
      <c r="AG93" s="20">
        <v>172122</v>
      </c>
      <c r="AH93" s="21">
        <f t="shared" si="138"/>
        <v>34</v>
      </c>
      <c r="AI93" s="49">
        <f t="shared" si="108"/>
        <v>272</v>
      </c>
      <c r="AJ93" s="20">
        <v>172156</v>
      </c>
      <c r="AK93" s="24">
        <f t="shared" si="139"/>
        <v>80</v>
      </c>
      <c r="AL93" s="49">
        <f t="shared" si="109"/>
        <v>640</v>
      </c>
      <c r="AM93" s="53">
        <v>172236</v>
      </c>
      <c r="AN93" s="24">
        <f t="shared" si="140"/>
        <v>147</v>
      </c>
      <c r="AO93" s="49">
        <f t="shared" si="110"/>
        <v>1176</v>
      </c>
      <c r="AP93" s="53">
        <v>172383</v>
      </c>
      <c r="AQ93" s="21">
        <f t="shared" si="141"/>
        <v>217</v>
      </c>
      <c r="AR93" s="49">
        <f t="shared" si="111"/>
        <v>1736</v>
      </c>
      <c r="AS93" s="97">
        <v>172600</v>
      </c>
      <c r="AT93" s="24">
        <f t="shared" ca="1" si="142"/>
        <v>91</v>
      </c>
      <c r="AU93" s="49">
        <f t="shared" ca="1" si="112"/>
        <v>728</v>
      </c>
      <c r="AV93" s="53">
        <v>172600</v>
      </c>
      <c r="AW93" s="24">
        <f t="shared" ref="AW93" si="145">BB93-AV93</f>
        <v>-172600</v>
      </c>
      <c r="AX93" s="49">
        <f t="shared" ref="AX93" si="146">AW93*8</f>
        <v>-1380800</v>
      </c>
      <c r="AY93" s="56">
        <f t="shared" ca="1" si="98"/>
        <v>-171336</v>
      </c>
      <c r="AZ93" s="57">
        <f t="shared" ca="1" si="98"/>
        <v>-1370688</v>
      </c>
    </row>
    <row r="94" spans="1:52" x14ac:dyDescent="0.4">
      <c r="A94" s="109" t="s">
        <v>108</v>
      </c>
      <c r="B94" s="110"/>
      <c r="C94" s="111"/>
      <c r="D94" s="112"/>
      <c r="E94" s="110"/>
      <c r="F94" s="113"/>
      <c r="G94" s="112"/>
      <c r="H94" s="110"/>
      <c r="I94" s="114"/>
      <c r="J94" s="112"/>
      <c r="K94" s="110"/>
      <c r="L94" s="114"/>
      <c r="M94" s="112"/>
      <c r="N94" s="110"/>
      <c r="O94" s="114"/>
      <c r="P94" s="112"/>
      <c r="Q94" s="110"/>
      <c r="R94" s="114"/>
      <c r="S94" s="112"/>
      <c r="T94" s="92"/>
      <c r="U94" s="114"/>
      <c r="V94" s="112"/>
      <c r="W94" s="110"/>
      <c r="X94" s="114"/>
      <c r="Y94" s="112"/>
      <c r="Z94" s="110"/>
      <c r="AA94" s="114"/>
      <c r="AB94" s="112"/>
      <c r="AC94" s="110"/>
      <c r="AD94" s="114"/>
      <c r="AE94" s="112"/>
      <c r="AF94" s="110"/>
      <c r="AG94" s="114"/>
      <c r="AH94" s="112"/>
      <c r="AI94" s="110"/>
      <c r="AJ94" s="114"/>
      <c r="AK94" s="112"/>
      <c r="AL94" s="92"/>
      <c r="AM94" s="114"/>
      <c r="AN94" s="112"/>
      <c r="AO94" s="92"/>
      <c r="AP94" s="114"/>
      <c r="AQ94" s="112"/>
      <c r="AR94" s="110"/>
      <c r="AS94" s="114"/>
      <c r="AT94" s="112"/>
      <c r="AU94" s="92"/>
      <c r="AV94" s="114"/>
      <c r="AW94" s="112"/>
      <c r="AX94" s="92"/>
      <c r="AY94" s="56"/>
      <c r="AZ94" s="57"/>
    </row>
    <row r="95" spans="1:52" x14ac:dyDescent="0.4">
      <c r="A95" s="47">
        <v>70</v>
      </c>
      <c r="B95" s="71" t="s">
        <v>109</v>
      </c>
      <c r="C95" s="20">
        <v>74854</v>
      </c>
      <c r="D95" s="21">
        <f t="shared" si="128"/>
        <v>1069</v>
      </c>
      <c r="E95" s="49">
        <f t="shared" si="127"/>
        <v>8552</v>
      </c>
      <c r="F95" s="23">
        <v>75923</v>
      </c>
      <c r="G95" s="21">
        <f t="shared" si="129"/>
        <v>1101</v>
      </c>
      <c r="H95" s="49">
        <f t="shared" si="99"/>
        <v>8808</v>
      </c>
      <c r="I95" s="20">
        <v>77024</v>
      </c>
      <c r="J95" s="21">
        <f t="shared" si="130"/>
        <v>145</v>
      </c>
      <c r="K95" s="49">
        <f t="shared" si="100"/>
        <v>1160</v>
      </c>
      <c r="L95" s="20">
        <v>77169</v>
      </c>
      <c r="M95" s="21">
        <f t="shared" si="131"/>
        <v>226</v>
      </c>
      <c r="N95" s="49">
        <f t="shared" si="101"/>
        <v>1808</v>
      </c>
      <c r="O95" s="20">
        <v>77395</v>
      </c>
      <c r="P95" s="21">
        <f t="shared" si="132"/>
        <v>166</v>
      </c>
      <c r="Q95" s="49">
        <f t="shared" si="102"/>
        <v>1328</v>
      </c>
      <c r="R95" s="20">
        <v>77561</v>
      </c>
      <c r="S95" s="24">
        <f t="shared" si="133"/>
        <v>119</v>
      </c>
      <c r="T95" s="49">
        <f t="shared" si="103"/>
        <v>952</v>
      </c>
      <c r="U95" s="58">
        <v>77680</v>
      </c>
      <c r="V95" s="21">
        <f t="shared" si="134"/>
        <v>151</v>
      </c>
      <c r="W95" s="49">
        <f t="shared" si="104"/>
        <v>1208</v>
      </c>
      <c r="X95" s="59">
        <v>77831</v>
      </c>
      <c r="Y95" s="21">
        <f t="shared" si="135"/>
        <v>393</v>
      </c>
      <c r="Z95" s="49">
        <f t="shared" si="105"/>
        <v>3144</v>
      </c>
      <c r="AA95" s="20">
        <v>78224</v>
      </c>
      <c r="AB95" s="21">
        <f t="shared" si="136"/>
        <v>91</v>
      </c>
      <c r="AC95" s="49">
        <f t="shared" si="106"/>
        <v>728</v>
      </c>
      <c r="AD95" s="20">
        <v>78315</v>
      </c>
      <c r="AE95" s="21">
        <f t="shared" si="137"/>
        <v>150</v>
      </c>
      <c r="AF95" s="49">
        <f t="shared" si="107"/>
        <v>1200</v>
      </c>
      <c r="AG95" s="20">
        <v>78465</v>
      </c>
      <c r="AH95" s="21">
        <f t="shared" si="138"/>
        <v>275</v>
      </c>
      <c r="AI95" s="49">
        <f t="shared" si="108"/>
        <v>2200</v>
      </c>
      <c r="AJ95" s="20">
        <v>78740</v>
      </c>
      <c r="AK95" s="24">
        <f t="shared" si="139"/>
        <v>147</v>
      </c>
      <c r="AL95" s="49">
        <f t="shared" si="109"/>
        <v>1176</v>
      </c>
      <c r="AM95" s="53">
        <v>78887</v>
      </c>
      <c r="AN95" s="24">
        <f t="shared" si="140"/>
        <v>294</v>
      </c>
      <c r="AO95" s="49">
        <f t="shared" si="110"/>
        <v>2352</v>
      </c>
      <c r="AP95" s="53">
        <v>79181</v>
      </c>
      <c r="AQ95" s="21">
        <f t="shared" si="141"/>
        <v>578</v>
      </c>
      <c r="AR95" s="49">
        <f t="shared" si="111"/>
        <v>4624</v>
      </c>
      <c r="AS95" s="97">
        <v>79759</v>
      </c>
      <c r="AT95" s="24">
        <v>74</v>
      </c>
      <c r="AU95" s="49">
        <f t="shared" si="112"/>
        <v>592</v>
      </c>
      <c r="AV95" s="53">
        <v>79833</v>
      </c>
      <c r="AW95" s="24">
        <f t="shared" ref="AW95:AW96" si="147">BB95-AV95</f>
        <v>-79833</v>
      </c>
      <c r="AX95" s="49">
        <f t="shared" ref="AX95:AX96" si="148">AW95*8</f>
        <v>-638664</v>
      </c>
      <c r="AY95" s="56">
        <f t="shared" si="98"/>
        <v>2664</v>
      </c>
      <c r="AZ95" s="57">
        <f t="shared" si="98"/>
        <v>21312</v>
      </c>
    </row>
    <row r="96" spans="1:52" x14ac:dyDescent="0.4">
      <c r="A96" s="10">
        <v>71</v>
      </c>
      <c r="B96" s="141" t="s">
        <v>110</v>
      </c>
      <c r="C96" s="59">
        <v>14218</v>
      </c>
      <c r="D96" s="116">
        <f t="shared" si="128"/>
        <v>510</v>
      </c>
      <c r="E96" s="117">
        <f t="shared" si="127"/>
        <v>4080</v>
      </c>
      <c r="F96" s="82">
        <v>14728</v>
      </c>
      <c r="G96" s="116">
        <f t="shared" si="129"/>
        <v>751</v>
      </c>
      <c r="H96" s="117">
        <f t="shared" si="99"/>
        <v>6008</v>
      </c>
      <c r="I96" s="59">
        <v>15479</v>
      </c>
      <c r="J96" s="116">
        <f t="shared" si="130"/>
        <v>703</v>
      </c>
      <c r="K96" s="117">
        <f t="shared" si="100"/>
        <v>5624</v>
      </c>
      <c r="L96" s="59">
        <v>16182</v>
      </c>
      <c r="M96" s="116">
        <f t="shared" si="131"/>
        <v>235</v>
      </c>
      <c r="N96" s="117">
        <f t="shared" si="101"/>
        <v>1880</v>
      </c>
      <c r="O96" s="59">
        <v>16417</v>
      </c>
      <c r="P96" s="116">
        <f t="shared" si="132"/>
        <v>346</v>
      </c>
      <c r="Q96" s="117">
        <f t="shared" si="102"/>
        <v>2768</v>
      </c>
      <c r="R96" s="59">
        <v>16763</v>
      </c>
      <c r="S96" s="118">
        <f t="shared" si="133"/>
        <v>888</v>
      </c>
      <c r="T96" s="49">
        <f t="shared" si="103"/>
        <v>7104</v>
      </c>
      <c r="U96" s="76">
        <v>17651</v>
      </c>
      <c r="V96" s="116">
        <f t="shared" si="134"/>
        <v>643</v>
      </c>
      <c r="W96" s="117">
        <f t="shared" si="104"/>
        <v>5144</v>
      </c>
      <c r="X96" s="59">
        <v>18294</v>
      </c>
      <c r="Y96" s="116">
        <f t="shared" si="135"/>
        <v>541</v>
      </c>
      <c r="Z96" s="117">
        <f t="shared" si="105"/>
        <v>4328</v>
      </c>
      <c r="AA96" s="59">
        <v>18835</v>
      </c>
      <c r="AB96" s="116">
        <f t="shared" si="136"/>
        <v>200</v>
      </c>
      <c r="AC96" s="117">
        <f t="shared" si="106"/>
        <v>1600</v>
      </c>
      <c r="AD96" s="59">
        <v>19035</v>
      </c>
      <c r="AE96" s="116">
        <f t="shared" si="137"/>
        <v>284</v>
      </c>
      <c r="AF96" s="117">
        <f t="shared" si="107"/>
        <v>2272</v>
      </c>
      <c r="AG96" s="59">
        <v>19319</v>
      </c>
      <c r="AH96" s="116">
        <f t="shared" si="138"/>
        <v>188</v>
      </c>
      <c r="AI96" s="117">
        <f t="shared" si="108"/>
        <v>1504</v>
      </c>
      <c r="AJ96" s="59">
        <v>19507</v>
      </c>
      <c r="AK96" s="118">
        <f t="shared" si="139"/>
        <v>364</v>
      </c>
      <c r="AL96" s="49">
        <f t="shared" si="109"/>
        <v>2912</v>
      </c>
      <c r="AM96" s="106">
        <v>19871</v>
      </c>
      <c r="AN96" s="118">
        <f t="shared" si="140"/>
        <v>665</v>
      </c>
      <c r="AO96" s="49">
        <f t="shared" si="110"/>
        <v>5320</v>
      </c>
      <c r="AP96" s="106">
        <v>20536</v>
      </c>
      <c r="AQ96" s="116">
        <f t="shared" si="141"/>
        <v>722</v>
      </c>
      <c r="AR96" s="117">
        <f t="shared" si="111"/>
        <v>5776</v>
      </c>
      <c r="AS96" s="107">
        <v>21258</v>
      </c>
      <c r="AT96" s="118">
        <f t="shared" ca="1" si="142"/>
        <v>510</v>
      </c>
      <c r="AU96" s="117">
        <f t="shared" ca="1" si="112"/>
        <v>4080</v>
      </c>
      <c r="AV96" s="106">
        <v>21696</v>
      </c>
      <c r="AW96" s="118">
        <f t="shared" si="147"/>
        <v>-21696</v>
      </c>
      <c r="AX96" s="117">
        <f t="shared" si="148"/>
        <v>-173568</v>
      </c>
      <c r="AY96" s="119">
        <f t="shared" ca="1" si="98"/>
        <v>-16182</v>
      </c>
      <c r="AZ96" s="120">
        <f t="shared" ca="1" si="98"/>
        <v>-129456</v>
      </c>
    </row>
    <row r="97" spans="1:52" s="6" customFormat="1" x14ac:dyDescent="0.4">
      <c r="A97" s="47"/>
      <c r="B97" s="48" t="s">
        <v>53</v>
      </c>
      <c r="C97" s="20"/>
      <c r="D97" s="21">
        <f>SUM(D95:D96)</f>
        <v>1579</v>
      </c>
      <c r="E97" s="49">
        <f>SUM(E95:E96)</f>
        <v>12632</v>
      </c>
      <c r="F97" s="23"/>
      <c r="G97" s="21">
        <f>SUM(G95:G96)</f>
        <v>1852</v>
      </c>
      <c r="H97" s="49">
        <f>SUM(H95:H96)</f>
        <v>14816</v>
      </c>
      <c r="I97" s="23"/>
      <c r="J97" s="21">
        <f>SUM(J95:J96)</f>
        <v>848</v>
      </c>
      <c r="K97" s="49">
        <f>SUM(K95:K96)</f>
        <v>6784</v>
      </c>
      <c r="L97" s="23"/>
      <c r="M97" s="21">
        <f>SUM(M95:M96)</f>
        <v>461</v>
      </c>
      <c r="N97" s="49">
        <f>SUM(N95:N96)</f>
        <v>3688</v>
      </c>
      <c r="O97" s="23"/>
      <c r="P97" s="21">
        <f>SUM(P95:P96)</f>
        <v>512</v>
      </c>
      <c r="Q97" s="49">
        <f>SUM(Q95:Q96)</f>
        <v>4096</v>
      </c>
      <c r="R97" s="23"/>
      <c r="S97" s="24">
        <f>SUM(S95:S96)</f>
        <v>1007</v>
      </c>
      <c r="T97" s="49">
        <f>SUM(T95:T96)</f>
        <v>8056</v>
      </c>
      <c r="U97" s="25"/>
      <c r="V97" s="21">
        <f>SUM(V95:V96)</f>
        <v>794</v>
      </c>
      <c r="W97" s="49">
        <f>SUM(W95:W96)</f>
        <v>6352</v>
      </c>
      <c r="X97" s="23"/>
      <c r="Y97" s="21">
        <f>SUM(Y95:Y96)</f>
        <v>934</v>
      </c>
      <c r="Z97" s="49">
        <f>SUM(Z95:Z96)</f>
        <v>7472</v>
      </c>
      <c r="AA97" s="23"/>
      <c r="AB97" s="21">
        <f>SUM(AB95:AB96)</f>
        <v>291</v>
      </c>
      <c r="AC97" s="49">
        <f>SUM(AC95:AC96)</f>
        <v>2328</v>
      </c>
      <c r="AD97" s="23"/>
      <c r="AE97" s="21">
        <f>SUM(AE95:AE96)</f>
        <v>434</v>
      </c>
      <c r="AF97" s="49">
        <f>SUM(AF95:AF96)</f>
        <v>3472</v>
      </c>
      <c r="AG97" s="23"/>
      <c r="AH97" s="21">
        <f>SUM(AH95:AH96)</f>
        <v>463</v>
      </c>
      <c r="AI97" s="49">
        <f>SUM(AI95:AI96)</f>
        <v>3704</v>
      </c>
      <c r="AJ97" s="23"/>
      <c r="AK97" s="24">
        <f>SUM(AK95:AK96)</f>
        <v>511</v>
      </c>
      <c r="AL97" s="49">
        <f>SUM(AL95:AL96)</f>
        <v>4088</v>
      </c>
      <c r="AM97" s="25"/>
      <c r="AN97" s="24">
        <f>SUM(AN95:AN96)</f>
        <v>959</v>
      </c>
      <c r="AO97" s="49">
        <f>SUM(AO95:AO96)</f>
        <v>7672</v>
      </c>
      <c r="AP97" s="25"/>
      <c r="AQ97" s="21">
        <f>SUM(AQ95:AQ96)</f>
        <v>1300</v>
      </c>
      <c r="AR97" s="49">
        <f>SUM(AR95:AR96)</f>
        <v>10400</v>
      </c>
      <c r="AS97" s="23"/>
      <c r="AT97" s="21">
        <v>584</v>
      </c>
      <c r="AU97" s="49">
        <v>4672</v>
      </c>
      <c r="AV97" s="23"/>
      <c r="AW97" s="21">
        <f>SUM(AW95:AW96)</f>
        <v>-101529</v>
      </c>
      <c r="AX97" s="49">
        <f>SUM(AX95:AX96)</f>
        <v>-812232</v>
      </c>
      <c r="AY97" s="57">
        <f t="shared" si="98"/>
        <v>8250</v>
      </c>
      <c r="AZ97" s="57">
        <f t="shared" si="98"/>
        <v>66000</v>
      </c>
    </row>
    <row r="98" spans="1:52" x14ac:dyDescent="0.4">
      <c r="A98" s="86" t="s">
        <v>111</v>
      </c>
      <c r="B98" s="87"/>
      <c r="C98" s="88"/>
      <c r="D98" s="89"/>
      <c r="E98" s="87"/>
      <c r="F98" s="90"/>
      <c r="G98" s="89"/>
      <c r="H98" s="87"/>
      <c r="I98" s="91"/>
      <c r="J98" s="89"/>
      <c r="K98" s="87"/>
      <c r="L98" s="91"/>
      <c r="M98" s="89"/>
      <c r="N98" s="87"/>
      <c r="O98" s="91"/>
      <c r="P98" s="89"/>
      <c r="Q98" s="87"/>
      <c r="R98" s="91"/>
      <c r="S98" s="89"/>
      <c r="T98" s="92"/>
      <c r="U98" s="91"/>
      <c r="V98" s="89"/>
      <c r="W98" s="87"/>
      <c r="X98" s="91"/>
      <c r="Y98" s="89"/>
      <c r="Z98" s="87"/>
      <c r="AA98" s="91"/>
      <c r="AB98" s="89"/>
      <c r="AC98" s="87"/>
      <c r="AD98" s="91"/>
      <c r="AE98" s="89"/>
      <c r="AF98" s="87"/>
      <c r="AG98" s="91"/>
      <c r="AH98" s="89"/>
      <c r="AI98" s="87"/>
      <c r="AJ98" s="91"/>
      <c r="AK98" s="89"/>
      <c r="AL98" s="92"/>
      <c r="AM98" s="91"/>
      <c r="AN98" s="89"/>
      <c r="AO98" s="92"/>
      <c r="AP98" s="91"/>
      <c r="AQ98" s="89"/>
      <c r="AR98" s="87"/>
      <c r="AS98" s="91"/>
      <c r="AT98" s="89"/>
      <c r="AU98" s="123"/>
      <c r="AV98" s="91"/>
      <c r="AW98" s="89"/>
      <c r="AX98" s="123"/>
      <c r="AY98" s="124"/>
      <c r="AZ98" s="125"/>
    </row>
    <row r="99" spans="1:52" s="68" customFormat="1" x14ac:dyDescent="0.4">
      <c r="A99" s="60">
        <v>72</v>
      </c>
      <c r="B99" s="135" t="s">
        <v>112</v>
      </c>
      <c r="C99" s="62">
        <v>3742</v>
      </c>
      <c r="D99" s="21">
        <f t="shared" ref="D99:D119" si="149">F99-C99</f>
        <v>382</v>
      </c>
      <c r="E99" s="49">
        <f t="shared" si="127"/>
        <v>3056</v>
      </c>
      <c r="F99" s="62">
        <v>4124</v>
      </c>
      <c r="G99" s="21">
        <f t="shared" ref="G99:G119" si="150">I99-F99</f>
        <v>268</v>
      </c>
      <c r="H99" s="49">
        <f t="shared" si="99"/>
        <v>2144</v>
      </c>
      <c r="I99" s="62">
        <v>4392</v>
      </c>
      <c r="J99" s="21">
        <f t="shared" ref="J99:J119" si="151">L99-I99</f>
        <v>231</v>
      </c>
      <c r="K99" s="49">
        <f t="shared" si="100"/>
        <v>1848</v>
      </c>
      <c r="L99" s="62">
        <v>4623</v>
      </c>
      <c r="M99" s="21">
        <f t="shared" ref="M99:M119" si="152">O99-L99</f>
        <v>325</v>
      </c>
      <c r="N99" s="49">
        <f t="shared" si="101"/>
        <v>2600</v>
      </c>
      <c r="O99" s="62">
        <v>4948</v>
      </c>
      <c r="P99" s="21">
        <f t="shared" ref="P99:P119" si="153">R99-O99</f>
        <v>93</v>
      </c>
      <c r="Q99" s="49">
        <f t="shared" si="102"/>
        <v>744</v>
      </c>
      <c r="R99" s="62">
        <v>5041</v>
      </c>
      <c r="S99" s="24">
        <f t="shared" ref="S99:S119" si="154">U99-R99</f>
        <v>1490</v>
      </c>
      <c r="T99" s="49">
        <f t="shared" si="103"/>
        <v>11920</v>
      </c>
      <c r="U99" s="64">
        <v>6531</v>
      </c>
      <c r="V99" s="21">
        <f t="shared" ref="V99:V119" si="155">X99-U99</f>
        <v>609</v>
      </c>
      <c r="W99" s="49">
        <f t="shared" si="104"/>
        <v>4872</v>
      </c>
      <c r="X99" s="65">
        <v>7140</v>
      </c>
      <c r="Y99" s="21">
        <v>651</v>
      </c>
      <c r="Z99" s="49">
        <f t="shared" si="105"/>
        <v>5208</v>
      </c>
      <c r="AA99" s="62">
        <v>6791</v>
      </c>
      <c r="AB99" s="21">
        <f t="shared" ref="AB99:AB119" si="156">AD99-AA99</f>
        <v>514</v>
      </c>
      <c r="AC99" s="49">
        <f t="shared" si="106"/>
        <v>4112</v>
      </c>
      <c r="AD99" s="62">
        <v>7305</v>
      </c>
      <c r="AE99" s="21">
        <f t="shared" ref="AE99:AE119" si="157">AG99-AD99</f>
        <v>612</v>
      </c>
      <c r="AF99" s="49">
        <f t="shared" si="107"/>
        <v>4896</v>
      </c>
      <c r="AG99" s="62">
        <v>7917</v>
      </c>
      <c r="AH99" s="21">
        <f t="shared" ref="AH99:AH119" si="158">AJ99-AG99</f>
        <v>574</v>
      </c>
      <c r="AI99" s="49">
        <f t="shared" si="108"/>
        <v>4592</v>
      </c>
      <c r="AJ99" s="62">
        <v>8491</v>
      </c>
      <c r="AK99" s="24">
        <f t="shared" ref="AK99:AK119" si="159">AM99-AJ99</f>
        <v>510</v>
      </c>
      <c r="AL99" s="49">
        <f t="shared" si="109"/>
        <v>4080</v>
      </c>
      <c r="AM99" s="66">
        <v>9001</v>
      </c>
      <c r="AN99" s="24">
        <f t="shared" ref="AN99:AN119" si="160">AP99-AM99</f>
        <v>1155</v>
      </c>
      <c r="AO99" s="49">
        <f t="shared" si="110"/>
        <v>9240</v>
      </c>
      <c r="AP99" s="66">
        <v>10156</v>
      </c>
      <c r="AQ99" s="21">
        <f t="shared" ref="AQ99:AQ119" si="161">AS99-AP99</f>
        <v>633</v>
      </c>
      <c r="AR99" s="49">
        <f t="shared" si="111"/>
        <v>5064</v>
      </c>
      <c r="AS99" s="67">
        <v>10789</v>
      </c>
      <c r="AT99" s="24">
        <f t="shared" ref="AT99:AT119" ca="1" si="162">AY99-AS99</f>
        <v>382</v>
      </c>
      <c r="AU99" s="49">
        <f t="shared" ca="1" si="112"/>
        <v>3056</v>
      </c>
      <c r="AV99" s="66">
        <v>10789</v>
      </c>
      <c r="AW99" s="24">
        <f t="shared" ref="AW99:AW119" si="163">BB99-AV99</f>
        <v>-10789</v>
      </c>
      <c r="AX99" s="49">
        <f t="shared" ref="AX99:AX119" si="164">AW99*8</f>
        <v>-86312</v>
      </c>
      <c r="AY99" s="56">
        <f t="shared" ca="1" si="98"/>
        <v>-4623</v>
      </c>
      <c r="AZ99" s="57">
        <f t="shared" ca="1" si="98"/>
        <v>-36984</v>
      </c>
    </row>
    <row r="100" spans="1:52" x14ac:dyDescent="0.4">
      <c r="A100" s="47">
        <v>73</v>
      </c>
      <c r="B100" s="71" t="s">
        <v>113</v>
      </c>
      <c r="C100" s="20">
        <v>69490</v>
      </c>
      <c r="D100" s="21">
        <f t="shared" si="149"/>
        <v>161</v>
      </c>
      <c r="E100" s="49">
        <f t="shared" si="127"/>
        <v>1288</v>
      </c>
      <c r="F100" s="23">
        <v>69651</v>
      </c>
      <c r="G100" s="21">
        <f t="shared" si="150"/>
        <v>159</v>
      </c>
      <c r="H100" s="49">
        <f t="shared" si="99"/>
        <v>1272</v>
      </c>
      <c r="I100" s="20">
        <v>69810</v>
      </c>
      <c r="J100" s="21">
        <f t="shared" si="151"/>
        <v>169</v>
      </c>
      <c r="K100" s="49">
        <f t="shared" si="100"/>
        <v>1352</v>
      </c>
      <c r="L100" s="20">
        <v>69979</v>
      </c>
      <c r="M100" s="21">
        <f t="shared" si="152"/>
        <v>257</v>
      </c>
      <c r="N100" s="49">
        <f t="shared" si="101"/>
        <v>2056</v>
      </c>
      <c r="O100" s="20">
        <v>70236</v>
      </c>
      <c r="P100" s="21">
        <f t="shared" si="153"/>
        <v>132</v>
      </c>
      <c r="Q100" s="49">
        <f t="shared" si="102"/>
        <v>1056</v>
      </c>
      <c r="R100" s="20">
        <v>70368</v>
      </c>
      <c r="S100" s="24">
        <f t="shared" si="154"/>
        <v>258</v>
      </c>
      <c r="T100" s="49">
        <f t="shared" si="103"/>
        <v>2064</v>
      </c>
      <c r="U100" s="58">
        <v>70626</v>
      </c>
      <c r="V100" s="21">
        <f t="shared" si="155"/>
        <v>173</v>
      </c>
      <c r="W100" s="49">
        <f t="shared" si="104"/>
        <v>1384</v>
      </c>
      <c r="X100" s="59">
        <v>70799</v>
      </c>
      <c r="Y100" s="21">
        <f t="shared" ref="Y100:Y119" si="165">AA100-X100</f>
        <v>208</v>
      </c>
      <c r="Z100" s="49">
        <f t="shared" si="105"/>
        <v>1664</v>
      </c>
      <c r="AA100" s="20">
        <v>71007</v>
      </c>
      <c r="AB100" s="21">
        <f t="shared" si="156"/>
        <v>198</v>
      </c>
      <c r="AC100" s="49">
        <f t="shared" si="106"/>
        <v>1584</v>
      </c>
      <c r="AD100" s="20">
        <v>71205</v>
      </c>
      <c r="AE100" s="21">
        <f t="shared" si="157"/>
        <v>203</v>
      </c>
      <c r="AF100" s="49">
        <f t="shared" si="107"/>
        <v>1624</v>
      </c>
      <c r="AG100" s="20">
        <v>71408</v>
      </c>
      <c r="AH100" s="21">
        <f t="shared" si="158"/>
        <v>175</v>
      </c>
      <c r="AI100" s="49">
        <f t="shared" si="108"/>
        <v>1400</v>
      </c>
      <c r="AJ100" s="20">
        <v>71583</v>
      </c>
      <c r="AK100" s="24">
        <f t="shared" si="159"/>
        <v>174</v>
      </c>
      <c r="AL100" s="49">
        <f t="shared" si="109"/>
        <v>1392</v>
      </c>
      <c r="AM100" s="53">
        <v>71757</v>
      </c>
      <c r="AN100" s="24">
        <f t="shared" si="160"/>
        <v>235</v>
      </c>
      <c r="AO100" s="49">
        <f t="shared" si="110"/>
        <v>1880</v>
      </c>
      <c r="AP100" s="53">
        <v>71992</v>
      </c>
      <c r="AQ100" s="21">
        <f t="shared" si="161"/>
        <v>233</v>
      </c>
      <c r="AR100" s="49">
        <f t="shared" si="111"/>
        <v>1864</v>
      </c>
      <c r="AS100" s="97">
        <v>72225</v>
      </c>
      <c r="AT100" s="24">
        <f t="shared" ca="1" si="162"/>
        <v>161</v>
      </c>
      <c r="AU100" s="49">
        <f t="shared" ca="1" si="112"/>
        <v>1288</v>
      </c>
      <c r="AV100" s="53">
        <v>72225</v>
      </c>
      <c r="AW100" s="24">
        <f t="shared" si="163"/>
        <v>-72225</v>
      </c>
      <c r="AX100" s="49">
        <f t="shared" si="164"/>
        <v>-577800</v>
      </c>
      <c r="AY100" s="56">
        <f t="shared" ca="1" si="98"/>
        <v>-69979</v>
      </c>
      <c r="AZ100" s="57">
        <f t="shared" ca="1" si="98"/>
        <v>-559832</v>
      </c>
    </row>
    <row r="101" spans="1:52" s="68" customFormat="1" x14ac:dyDescent="0.4">
      <c r="A101" s="60">
        <v>74</v>
      </c>
      <c r="B101" s="135" t="s">
        <v>114</v>
      </c>
      <c r="C101" s="20">
        <v>6292</v>
      </c>
      <c r="D101" s="21">
        <f t="shared" si="149"/>
        <v>533</v>
      </c>
      <c r="E101" s="49">
        <f t="shared" si="127"/>
        <v>4264</v>
      </c>
      <c r="F101" s="23">
        <v>6825</v>
      </c>
      <c r="G101" s="21">
        <f t="shared" si="150"/>
        <v>807</v>
      </c>
      <c r="H101" s="49">
        <f t="shared" si="99"/>
        <v>6456</v>
      </c>
      <c r="I101" s="62">
        <v>7632</v>
      </c>
      <c r="J101" s="21">
        <f t="shared" si="151"/>
        <v>940</v>
      </c>
      <c r="K101" s="49">
        <f t="shared" si="100"/>
        <v>7520</v>
      </c>
      <c r="L101" s="62">
        <v>8572</v>
      </c>
      <c r="M101" s="21">
        <f t="shared" si="152"/>
        <v>1180</v>
      </c>
      <c r="N101" s="49">
        <f t="shared" si="101"/>
        <v>9440</v>
      </c>
      <c r="O101" s="62">
        <v>9752</v>
      </c>
      <c r="P101" s="21">
        <v>572</v>
      </c>
      <c r="Q101" s="49">
        <f t="shared" si="102"/>
        <v>4576</v>
      </c>
      <c r="R101" s="62">
        <v>162</v>
      </c>
      <c r="S101" s="24">
        <f t="shared" si="154"/>
        <v>133</v>
      </c>
      <c r="T101" s="49">
        <f t="shared" si="103"/>
        <v>1064</v>
      </c>
      <c r="U101" s="64">
        <v>295</v>
      </c>
      <c r="V101" s="21">
        <f t="shared" si="155"/>
        <v>7</v>
      </c>
      <c r="W101" s="49">
        <f t="shared" si="104"/>
        <v>56</v>
      </c>
      <c r="X101" s="65">
        <v>302</v>
      </c>
      <c r="Y101" s="21">
        <f t="shared" si="165"/>
        <v>7</v>
      </c>
      <c r="Z101" s="49">
        <f t="shared" si="105"/>
        <v>56</v>
      </c>
      <c r="AA101" s="62">
        <v>309</v>
      </c>
      <c r="AB101" s="21">
        <f t="shared" si="156"/>
        <v>3</v>
      </c>
      <c r="AC101" s="49">
        <f t="shared" si="106"/>
        <v>24</v>
      </c>
      <c r="AD101" s="62">
        <v>312</v>
      </c>
      <c r="AE101" s="21">
        <f t="shared" si="157"/>
        <v>2</v>
      </c>
      <c r="AF101" s="49">
        <f t="shared" si="107"/>
        <v>16</v>
      </c>
      <c r="AG101" s="62">
        <v>314</v>
      </c>
      <c r="AH101" s="21">
        <f t="shared" si="158"/>
        <v>5</v>
      </c>
      <c r="AI101" s="49">
        <f t="shared" si="108"/>
        <v>40</v>
      </c>
      <c r="AJ101" s="62">
        <v>319</v>
      </c>
      <c r="AK101" s="24">
        <f t="shared" si="159"/>
        <v>1</v>
      </c>
      <c r="AL101" s="49">
        <f t="shared" si="109"/>
        <v>8</v>
      </c>
      <c r="AM101" s="66">
        <v>320</v>
      </c>
      <c r="AN101" s="24">
        <f t="shared" si="160"/>
        <v>0</v>
      </c>
      <c r="AO101" s="49">
        <f t="shared" si="110"/>
        <v>0</v>
      </c>
      <c r="AP101" s="66">
        <v>320</v>
      </c>
      <c r="AQ101" s="21">
        <f t="shared" si="161"/>
        <v>0</v>
      </c>
      <c r="AR101" s="49">
        <f t="shared" si="111"/>
        <v>0</v>
      </c>
      <c r="AS101" s="67">
        <v>320</v>
      </c>
      <c r="AT101" s="24">
        <f t="shared" ca="1" si="162"/>
        <v>533</v>
      </c>
      <c r="AU101" s="49">
        <f t="shared" ca="1" si="112"/>
        <v>4264</v>
      </c>
      <c r="AV101" s="66">
        <v>320</v>
      </c>
      <c r="AW101" s="24">
        <f t="shared" si="163"/>
        <v>-320</v>
      </c>
      <c r="AX101" s="49">
        <f t="shared" si="164"/>
        <v>-2560</v>
      </c>
      <c r="AY101" s="56">
        <f t="shared" ca="1" si="98"/>
        <v>-8572</v>
      </c>
      <c r="AZ101" s="57">
        <f t="shared" ca="1" si="98"/>
        <v>-68576</v>
      </c>
    </row>
    <row r="102" spans="1:52" s="68" customFormat="1" x14ac:dyDescent="0.4">
      <c r="A102" s="60">
        <v>75</v>
      </c>
      <c r="B102" s="135" t="s">
        <v>115</v>
      </c>
      <c r="C102" s="62">
        <v>5</v>
      </c>
      <c r="D102" s="21">
        <f t="shared" si="149"/>
        <v>0</v>
      </c>
      <c r="E102" s="49">
        <f t="shared" si="127"/>
        <v>0</v>
      </c>
      <c r="F102" s="62">
        <v>5</v>
      </c>
      <c r="G102" s="21">
        <f t="shared" si="150"/>
        <v>36</v>
      </c>
      <c r="H102" s="49">
        <f t="shared" si="99"/>
        <v>288</v>
      </c>
      <c r="I102" s="62">
        <v>41</v>
      </c>
      <c r="J102" s="21">
        <f t="shared" si="151"/>
        <v>0</v>
      </c>
      <c r="K102" s="49">
        <f t="shared" si="100"/>
        <v>0</v>
      </c>
      <c r="L102" s="62">
        <v>41</v>
      </c>
      <c r="M102" s="21">
        <f t="shared" si="152"/>
        <v>0</v>
      </c>
      <c r="N102" s="49">
        <f t="shared" si="101"/>
        <v>0</v>
      </c>
      <c r="O102" s="62">
        <v>41</v>
      </c>
      <c r="P102" s="21">
        <f t="shared" si="153"/>
        <v>699</v>
      </c>
      <c r="Q102" s="49">
        <f t="shared" si="102"/>
        <v>5592</v>
      </c>
      <c r="R102" s="62">
        <v>740</v>
      </c>
      <c r="S102" s="24">
        <f t="shared" si="154"/>
        <v>1228</v>
      </c>
      <c r="T102" s="49">
        <f t="shared" si="103"/>
        <v>9824</v>
      </c>
      <c r="U102" s="64">
        <v>1968</v>
      </c>
      <c r="V102" s="21">
        <f t="shared" si="155"/>
        <v>1361</v>
      </c>
      <c r="W102" s="49">
        <f t="shared" si="104"/>
        <v>10888</v>
      </c>
      <c r="X102" s="65">
        <v>3329</v>
      </c>
      <c r="Y102" s="21">
        <f t="shared" si="165"/>
        <v>1337</v>
      </c>
      <c r="Z102" s="49">
        <f t="shared" si="105"/>
        <v>10696</v>
      </c>
      <c r="AA102" s="62">
        <v>4666</v>
      </c>
      <c r="AB102" s="21">
        <f t="shared" si="156"/>
        <v>894</v>
      </c>
      <c r="AC102" s="49">
        <f t="shared" si="106"/>
        <v>7152</v>
      </c>
      <c r="AD102" s="62">
        <v>5560</v>
      </c>
      <c r="AE102" s="21">
        <f t="shared" si="157"/>
        <v>863</v>
      </c>
      <c r="AF102" s="49">
        <f t="shared" si="107"/>
        <v>6904</v>
      </c>
      <c r="AG102" s="62">
        <v>6423</v>
      </c>
      <c r="AH102" s="21">
        <f t="shared" si="158"/>
        <v>859</v>
      </c>
      <c r="AI102" s="49">
        <f t="shared" si="108"/>
        <v>6872</v>
      </c>
      <c r="AJ102" s="62">
        <v>7282</v>
      </c>
      <c r="AK102" s="24">
        <f t="shared" si="159"/>
        <v>871</v>
      </c>
      <c r="AL102" s="49">
        <f t="shared" si="109"/>
        <v>6968</v>
      </c>
      <c r="AM102" s="66">
        <v>8153</v>
      </c>
      <c r="AN102" s="24">
        <f t="shared" si="160"/>
        <v>1089</v>
      </c>
      <c r="AO102" s="49">
        <f t="shared" si="110"/>
        <v>8712</v>
      </c>
      <c r="AP102" s="66">
        <v>9242</v>
      </c>
      <c r="AQ102" s="21">
        <v>1024</v>
      </c>
      <c r="AR102" s="49">
        <f t="shared" si="111"/>
        <v>8192</v>
      </c>
      <c r="AS102" s="67">
        <v>266</v>
      </c>
      <c r="AT102" s="24">
        <f t="shared" ca="1" si="162"/>
        <v>0</v>
      </c>
      <c r="AU102" s="49">
        <f t="shared" ca="1" si="112"/>
        <v>0</v>
      </c>
      <c r="AV102" s="66">
        <v>266</v>
      </c>
      <c r="AW102" s="24">
        <f t="shared" si="163"/>
        <v>-266</v>
      </c>
      <c r="AX102" s="49">
        <f t="shared" si="164"/>
        <v>-2128</v>
      </c>
      <c r="AY102" s="56">
        <f t="shared" ca="1" si="98"/>
        <v>-41</v>
      </c>
      <c r="AZ102" s="57">
        <f t="shared" ca="1" si="98"/>
        <v>-328</v>
      </c>
    </row>
    <row r="103" spans="1:52" x14ac:dyDescent="0.4">
      <c r="A103" s="47">
        <v>76</v>
      </c>
      <c r="B103" s="71" t="s">
        <v>116</v>
      </c>
      <c r="C103" s="20">
        <v>4376</v>
      </c>
      <c r="D103" s="21">
        <f t="shared" si="149"/>
        <v>8</v>
      </c>
      <c r="E103" s="49">
        <f t="shared" si="127"/>
        <v>64</v>
      </c>
      <c r="F103" s="23">
        <v>4384</v>
      </c>
      <c r="G103" s="21">
        <f t="shared" si="150"/>
        <v>16</v>
      </c>
      <c r="H103" s="49">
        <f t="shared" si="99"/>
        <v>128</v>
      </c>
      <c r="I103" s="20">
        <v>4400</v>
      </c>
      <c r="J103" s="21">
        <f t="shared" si="151"/>
        <v>23</v>
      </c>
      <c r="K103" s="49">
        <f t="shared" si="100"/>
        <v>184</v>
      </c>
      <c r="L103" s="20">
        <v>4423</v>
      </c>
      <c r="M103" s="21">
        <f t="shared" si="152"/>
        <v>44</v>
      </c>
      <c r="N103" s="49">
        <f t="shared" si="101"/>
        <v>352</v>
      </c>
      <c r="O103" s="20">
        <v>4467</v>
      </c>
      <c r="P103" s="21">
        <f t="shared" si="153"/>
        <v>20</v>
      </c>
      <c r="Q103" s="49">
        <f t="shared" si="102"/>
        <v>160</v>
      </c>
      <c r="R103" s="20">
        <v>4487</v>
      </c>
      <c r="S103" s="24">
        <f t="shared" si="154"/>
        <v>15</v>
      </c>
      <c r="T103" s="49">
        <f t="shared" si="103"/>
        <v>120</v>
      </c>
      <c r="U103" s="58">
        <v>4502</v>
      </c>
      <c r="V103" s="21">
        <f t="shared" si="155"/>
        <v>0</v>
      </c>
      <c r="W103" s="49">
        <f t="shared" si="104"/>
        <v>0</v>
      </c>
      <c r="X103" s="59">
        <v>4502</v>
      </c>
      <c r="Y103" s="21">
        <f t="shared" si="165"/>
        <v>23</v>
      </c>
      <c r="Z103" s="49">
        <f t="shared" si="105"/>
        <v>184</v>
      </c>
      <c r="AA103" s="20">
        <v>4525</v>
      </c>
      <c r="AB103" s="21">
        <f t="shared" si="156"/>
        <v>18</v>
      </c>
      <c r="AC103" s="49">
        <f t="shared" si="106"/>
        <v>144</v>
      </c>
      <c r="AD103" s="20">
        <v>4543</v>
      </c>
      <c r="AE103" s="21">
        <f t="shared" si="157"/>
        <v>16</v>
      </c>
      <c r="AF103" s="49">
        <f t="shared" si="107"/>
        <v>128</v>
      </c>
      <c r="AG103" s="20">
        <v>4559</v>
      </c>
      <c r="AH103" s="21">
        <f t="shared" si="158"/>
        <v>69</v>
      </c>
      <c r="AI103" s="49">
        <f t="shared" si="108"/>
        <v>552</v>
      </c>
      <c r="AJ103" s="20">
        <v>4628</v>
      </c>
      <c r="AK103" s="24">
        <f t="shared" si="159"/>
        <v>58</v>
      </c>
      <c r="AL103" s="49">
        <f t="shared" si="109"/>
        <v>464</v>
      </c>
      <c r="AM103" s="53">
        <v>4686</v>
      </c>
      <c r="AN103" s="24">
        <f t="shared" si="160"/>
        <v>6</v>
      </c>
      <c r="AO103" s="49">
        <f t="shared" si="110"/>
        <v>48</v>
      </c>
      <c r="AP103" s="53">
        <v>4692</v>
      </c>
      <c r="AQ103" s="21">
        <f t="shared" si="161"/>
        <v>7</v>
      </c>
      <c r="AR103" s="49">
        <f t="shared" si="111"/>
        <v>56</v>
      </c>
      <c r="AS103" s="97">
        <v>4699</v>
      </c>
      <c r="AT103" s="24">
        <f t="shared" ca="1" si="162"/>
        <v>8</v>
      </c>
      <c r="AU103" s="49">
        <f t="shared" ca="1" si="112"/>
        <v>64</v>
      </c>
      <c r="AV103" s="53">
        <v>4699</v>
      </c>
      <c r="AW103" s="24">
        <f t="shared" si="163"/>
        <v>-4699</v>
      </c>
      <c r="AX103" s="49">
        <f t="shared" si="164"/>
        <v>-37592</v>
      </c>
      <c r="AY103" s="56">
        <f t="shared" ca="1" si="98"/>
        <v>-4423</v>
      </c>
      <c r="AZ103" s="57">
        <f t="shared" ca="1" si="98"/>
        <v>-35384</v>
      </c>
    </row>
    <row r="104" spans="1:52" s="68" customFormat="1" x14ac:dyDescent="0.4">
      <c r="A104" s="60">
        <v>77</v>
      </c>
      <c r="B104" s="135" t="s">
        <v>117</v>
      </c>
      <c r="C104" s="20">
        <v>1477</v>
      </c>
      <c r="D104" s="21">
        <f t="shared" si="149"/>
        <v>1</v>
      </c>
      <c r="E104" s="49">
        <f t="shared" si="127"/>
        <v>8</v>
      </c>
      <c r="F104" s="23">
        <v>1478</v>
      </c>
      <c r="G104" s="21">
        <f t="shared" si="150"/>
        <v>0</v>
      </c>
      <c r="H104" s="49">
        <f t="shared" si="99"/>
        <v>0</v>
      </c>
      <c r="I104" s="62">
        <v>1478</v>
      </c>
      <c r="J104" s="21">
        <f t="shared" si="151"/>
        <v>0</v>
      </c>
      <c r="K104" s="49">
        <f t="shared" si="100"/>
        <v>0</v>
      </c>
      <c r="L104" s="62">
        <v>1478</v>
      </c>
      <c r="M104" s="21">
        <f t="shared" si="152"/>
        <v>0</v>
      </c>
      <c r="N104" s="49">
        <f t="shared" si="101"/>
        <v>0</v>
      </c>
      <c r="O104" s="62">
        <v>1478</v>
      </c>
      <c r="P104" s="21">
        <f t="shared" si="153"/>
        <v>0</v>
      </c>
      <c r="Q104" s="49">
        <f t="shared" si="102"/>
        <v>0</v>
      </c>
      <c r="R104" s="62">
        <v>1478</v>
      </c>
      <c r="S104" s="24">
        <f t="shared" si="154"/>
        <v>0</v>
      </c>
      <c r="T104" s="49">
        <f t="shared" si="103"/>
        <v>0</v>
      </c>
      <c r="U104" s="64">
        <v>1478</v>
      </c>
      <c r="V104" s="21">
        <f t="shared" si="155"/>
        <v>0</v>
      </c>
      <c r="W104" s="49">
        <f t="shared" si="104"/>
        <v>0</v>
      </c>
      <c r="X104" s="65">
        <v>1478</v>
      </c>
      <c r="Y104" s="21">
        <f t="shared" si="165"/>
        <v>0</v>
      </c>
      <c r="Z104" s="49">
        <f t="shared" si="105"/>
        <v>0</v>
      </c>
      <c r="AA104" s="62">
        <v>1478</v>
      </c>
      <c r="AB104" s="21">
        <f t="shared" si="156"/>
        <v>0</v>
      </c>
      <c r="AC104" s="49">
        <f t="shared" si="106"/>
        <v>0</v>
      </c>
      <c r="AD104" s="62">
        <v>1478</v>
      </c>
      <c r="AE104" s="21">
        <f t="shared" si="157"/>
        <v>127</v>
      </c>
      <c r="AF104" s="49">
        <f t="shared" si="107"/>
        <v>1016</v>
      </c>
      <c r="AG104" s="62">
        <v>1605</v>
      </c>
      <c r="AH104" s="21">
        <f t="shared" si="158"/>
        <v>427</v>
      </c>
      <c r="AI104" s="49">
        <f t="shared" si="108"/>
        <v>3416</v>
      </c>
      <c r="AJ104" s="62">
        <v>2032</v>
      </c>
      <c r="AK104" s="24">
        <f t="shared" si="159"/>
        <v>155</v>
      </c>
      <c r="AL104" s="49">
        <f t="shared" si="109"/>
        <v>1240</v>
      </c>
      <c r="AM104" s="66">
        <v>2187</v>
      </c>
      <c r="AN104" s="24">
        <f t="shared" si="160"/>
        <v>963</v>
      </c>
      <c r="AO104" s="49">
        <f t="shared" si="110"/>
        <v>7704</v>
      </c>
      <c r="AP104" s="66">
        <v>3150</v>
      </c>
      <c r="AQ104" s="21">
        <f t="shared" si="161"/>
        <v>773</v>
      </c>
      <c r="AR104" s="49">
        <f t="shared" si="111"/>
        <v>6184</v>
      </c>
      <c r="AS104" s="67">
        <v>3923</v>
      </c>
      <c r="AT104" s="24">
        <f t="shared" ca="1" si="162"/>
        <v>1</v>
      </c>
      <c r="AU104" s="49">
        <f t="shared" ca="1" si="112"/>
        <v>8</v>
      </c>
      <c r="AV104" s="66">
        <v>3923</v>
      </c>
      <c r="AW104" s="24">
        <f t="shared" si="163"/>
        <v>-3923</v>
      </c>
      <c r="AX104" s="49">
        <f t="shared" si="164"/>
        <v>-31384</v>
      </c>
      <c r="AY104" s="56">
        <f t="shared" ca="1" si="98"/>
        <v>-1478</v>
      </c>
      <c r="AZ104" s="57">
        <f t="shared" ca="1" si="98"/>
        <v>-11824</v>
      </c>
    </row>
    <row r="105" spans="1:52" s="68" customFormat="1" x14ac:dyDescent="0.4">
      <c r="A105" s="60">
        <v>78</v>
      </c>
      <c r="B105" s="135" t="s">
        <v>118</v>
      </c>
      <c r="C105" s="20">
        <v>7514</v>
      </c>
      <c r="D105" s="21">
        <v>29</v>
      </c>
      <c r="E105" s="49">
        <f t="shared" si="127"/>
        <v>232</v>
      </c>
      <c r="F105" s="23">
        <v>7626</v>
      </c>
      <c r="G105" s="21">
        <v>112</v>
      </c>
      <c r="H105" s="49">
        <f t="shared" si="99"/>
        <v>896</v>
      </c>
      <c r="I105" s="62">
        <v>1190</v>
      </c>
      <c r="J105" s="21">
        <v>183</v>
      </c>
      <c r="K105" s="49">
        <f t="shared" si="100"/>
        <v>1464</v>
      </c>
      <c r="L105" s="62">
        <v>1241</v>
      </c>
      <c r="M105" s="21">
        <f t="shared" si="152"/>
        <v>60</v>
      </c>
      <c r="N105" s="49">
        <f t="shared" si="101"/>
        <v>480</v>
      </c>
      <c r="O105" s="62">
        <v>1301</v>
      </c>
      <c r="P105" s="21">
        <f t="shared" si="153"/>
        <v>49</v>
      </c>
      <c r="Q105" s="49">
        <f t="shared" si="102"/>
        <v>392</v>
      </c>
      <c r="R105" s="62">
        <v>1350</v>
      </c>
      <c r="S105" s="24">
        <f t="shared" si="154"/>
        <v>70</v>
      </c>
      <c r="T105" s="49">
        <f t="shared" si="103"/>
        <v>560</v>
      </c>
      <c r="U105" s="64">
        <v>1420</v>
      </c>
      <c r="V105" s="21">
        <f t="shared" si="155"/>
        <v>44</v>
      </c>
      <c r="W105" s="49">
        <f t="shared" si="104"/>
        <v>352</v>
      </c>
      <c r="X105" s="65">
        <v>1464</v>
      </c>
      <c r="Y105" s="21">
        <f t="shared" si="165"/>
        <v>31</v>
      </c>
      <c r="Z105" s="49">
        <f t="shared" si="105"/>
        <v>248</v>
      </c>
      <c r="AA105" s="62">
        <v>1495</v>
      </c>
      <c r="AB105" s="21">
        <f t="shared" si="156"/>
        <v>33</v>
      </c>
      <c r="AC105" s="49">
        <f t="shared" si="106"/>
        <v>264</v>
      </c>
      <c r="AD105" s="62">
        <v>1528</v>
      </c>
      <c r="AE105" s="21">
        <f t="shared" si="157"/>
        <v>41</v>
      </c>
      <c r="AF105" s="49">
        <f t="shared" si="107"/>
        <v>328</v>
      </c>
      <c r="AG105" s="62">
        <v>1569</v>
      </c>
      <c r="AH105" s="21">
        <f t="shared" si="158"/>
        <v>37</v>
      </c>
      <c r="AI105" s="49">
        <f t="shared" si="108"/>
        <v>296</v>
      </c>
      <c r="AJ105" s="62">
        <v>1606</v>
      </c>
      <c r="AK105" s="24">
        <f t="shared" si="159"/>
        <v>45</v>
      </c>
      <c r="AL105" s="49">
        <f t="shared" si="109"/>
        <v>360</v>
      </c>
      <c r="AM105" s="66">
        <v>1651</v>
      </c>
      <c r="AN105" s="24">
        <f t="shared" si="160"/>
        <v>118</v>
      </c>
      <c r="AO105" s="49">
        <f t="shared" si="110"/>
        <v>944</v>
      </c>
      <c r="AP105" s="66">
        <v>1769</v>
      </c>
      <c r="AQ105" s="21">
        <f t="shared" si="161"/>
        <v>183</v>
      </c>
      <c r="AR105" s="49">
        <f t="shared" si="111"/>
        <v>1464</v>
      </c>
      <c r="AS105" s="67">
        <v>1952</v>
      </c>
      <c r="AT105" s="24">
        <f t="shared" ca="1" si="162"/>
        <v>112</v>
      </c>
      <c r="AU105" s="49">
        <f t="shared" ca="1" si="112"/>
        <v>896</v>
      </c>
      <c r="AV105" s="66">
        <v>1952</v>
      </c>
      <c r="AW105" s="24">
        <f t="shared" si="163"/>
        <v>-1952</v>
      </c>
      <c r="AX105" s="49">
        <f t="shared" si="164"/>
        <v>-15616</v>
      </c>
      <c r="AY105" s="56">
        <f t="shared" ca="1" si="98"/>
        <v>-1196</v>
      </c>
      <c r="AZ105" s="57">
        <f t="shared" ca="1" si="98"/>
        <v>-9568</v>
      </c>
    </row>
    <row r="106" spans="1:52" x14ac:dyDescent="0.4">
      <c r="A106" s="47">
        <v>79</v>
      </c>
      <c r="B106" s="151" t="s">
        <v>119</v>
      </c>
      <c r="C106" s="20">
        <v>583</v>
      </c>
      <c r="D106" s="21">
        <v>80</v>
      </c>
      <c r="E106" s="49">
        <f t="shared" si="127"/>
        <v>640</v>
      </c>
      <c r="F106" s="23">
        <v>661</v>
      </c>
      <c r="G106" s="21">
        <v>78</v>
      </c>
      <c r="H106" s="49">
        <f t="shared" si="99"/>
        <v>624</v>
      </c>
      <c r="I106" s="20">
        <v>57089</v>
      </c>
      <c r="J106" s="21">
        <v>529</v>
      </c>
      <c r="K106" s="49">
        <f t="shared" si="100"/>
        <v>4232</v>
      </c>
      <c r="L106" s="20">
        <v>57291</v>
      </c>
      <c r="M106" s="21">
        <f t="shared" si="152"/>
        <v>287</v>
      </c>
      <c r="N106" s="49">
        <f t="shared" si="101"/>
        <v>2296</v>
      </c>
      <c r="O106" s="62">
        <v>57578</v>
      </c>
      <c r="P106" s="21">
        <f t="shared" si="153"/>
        <v>218</v>
      </c>
      <c r="Q106" s="49">
        <f t="shared" si="102"/>
        <v>1744</v>
      </c>
      <c r="R106" s="20">
        <v>57796</v>
      </c>
      <c r="S106" s="24">
        <f t="shared" si="154"/>
        <v>228</v>
      </c>
      <c r="T106" s="49">
        <f t="shared" si="103"/>
        <v>1824</v>
      </c>
      <c r="U106" s="58">
        <v>58024</v>
      </c>
      <c r="V106" s="21">
        <f t="shared" si="155"/>
        <v>375</v>
      </c>
      <c r="W106" s="49">
        <f t="shared" si="104"/>
        <v>3000</v>
      </c>
      <c r="X106" s="59">
        <v>58399</v>
      </c>
      <c r="Y106" s="21">
        <f t="shared" si="165"/>
        <v>391</v>
      </c>
      <c r="Z106" s="49">
        <f t="shared" si="105"/>
        <v>3128</v>
      </c>
      <c r="AA106" s="20">
        <v>58790</v>
      </c>
      <c r="AB106" s="21">
        <f t="shared" si="156"/>
        <v>489</v>
      </c>
      <c r="AC106" s="49">
        <f t="shared" si="106"/>
        <v>3912</v>
      </c>
      <c r="AD106" s="20">
        <v>59279</v>
      </c>
      <c r="AE106" s="21">
        <f t="shared" si="157"/>
        <v>401</v>
      </c>
      <c r="AF106" s="49">
        <f t="shared" si="107"/>
        <v>3208</v>
      </c>
      <c r="AG106" s="20">
        <v>59680</v>
      </c>
      <c r="AH106" s="21">
        <f t="shared" si="158"/>
        <v>165</v>
      </c>
      <c r="AI106" s="49">
        <f t="shared" si="108"/>
        <v>1320</v>
      </c>
      <c r="AJ106" s="20">
        <v>59845</v>
      </c>
      <c r="AK106" s="24">
        <f t="shared" si="159"/>
        <v>107</v>
      </c>
      <c r="AL106" s="49">
        <f t="shared" si="109"/>
        <v>856</v>
      </c>
      <c r="AM106" s="53">
        <v>59952</v>
      </c>
      <c r="AN106" s="24">
        <f t="shared" si="160"/>
        <v>160</v>
      </c>
      <c r="AO106" s="49">
        <f t="shared" si="110"/>
        <v>1280</v>
      </c>
      <c r="AP106" s="53">
        <v>60112</v>
      </c>
      <c r="AQ106" s="21">
        <f t="shared" si="161"/>
        <v>190</v>
      </c>
      <c r="AR106" s="49">
        <f t="shared" si="111"/>
        <v>1520</v>
      </c>
      <c r="AS106" s="97">
        <v>60302</v>
      </c>
      <c r="AT106" s="24">
        <f t="shared" ca="1" si="162"/>
        <v>78</v>
      </c>
      <c r="AU106" s="49">
        <f t="shared" ca="1" si="112"/>
        <v>624</v>
      </c>
      <c r="AV106" s="53">
        <v>60302</v>
      </c>
      <c r="AW106" s="24">
        <f t="shared" si="163"/>
        <v>-60302</v>
      </c>
      <c r="AX106" s="49">
        <f t="shared" si="164"/>
        <v>-482416</v>
      </c>
      <c r="AY106" s="56">
        <f t="shared" ca="1" si="98"/>
        <v>-57291</v>
      </c>
      <c r="AZ106" s="57">
        <f t="shared" ca="1" si="98"/>
        <v>-458328</v>
      </c>
    </row>
    <row r="107" spans="1:52" x14ac:dyDescent="0.4">
      <c r="A107" s="47">
        <v>80</v>
      </c>
      <c r="B107" s="71" t="s">
        <v>120</v>
      </c>
      <c r="C107" s="20">
        <v>7514</v>
      </c>
      <c r="D107" s="21">
        <f t="shared" si="149"/>
        <v>112</v>
      </c>
      <c r="E107" s="49">
        <f t="shared" si="127"/>
        <v>896</v>
      </c>
      <c r="F107" s="23">
        <v>7626</v>
      </c>
      <c r="G107" s="21">
        <f t="shared" si="150"/>
        <v>183</v>
      </c>
      <c r="H107" s="49">
        <f t="shared" si="99"/>
        <v>1464</v>
      </c>
      <c r="I107" s="20">
        <v>7809</v>
      </c>
      <c r="J107" s="21">
        <f t="shared" si="151"/>
        <v>103</v>
      </c>
      <c r="K107" s="49">
        <f t="shared" si="100"/>
        <v>824</v>
      </c>
      <c r="L107" s="20">
        <v>7912</v>
      </c>
      <c r="M107" s="21">
        <f t="shared" si="152"/>
        <v>90</v>
      </c>
      <c r="N107" s="49">
        <f t="shared" si="101"/>
        <v>720</v>
      </c>
      <c r="O107" s="20">
        <v>8002</v>
      </c>
      <c r="P107" s="21">
        <f t="shared" si="153"/>
        <v>57</v>
      </c>
      <c r="Q107" s="49">
        <f t="shared" si="102"/>
        <v>456</v>
      </c>
      <c r="R107" s="20">
        <v>8059</v>
      </c>
      <c r="S107" s="24">
        <f t="shared" si="154"/>
        <v>82</v>
      </c>
      <c r="T107" s="49">
        <f t="shared" si="103"/>
        <v>656</v>
      </c>
      <c r="U107" s="58">
        <v>8141</v>
      </c>
      <c r="V107" s="21">
        <f t="shared" si="155"/>
        <v>64</v>
      </c>
      <c r="W107" s="49">
        <f t="shared" si="104"/>
        <v>512</v>
      </c>
      <c r="X107" s="59">
        <v>8205</v>
      </c>
      <c r="Y107" s="21">
        <f t="shared" si="165"/>
        <v>84</v>
      </c>
      <c r="Z107" s="49">
        <f t="shared" si="105"/>
        <v>672</v>
      </c>
      <c r="AA107" s="20">
        <v>8289</v>
      </c>
      <c r="AB107" s="21">
        <f t="shared" si="156"/>
        <v>42</v>
      </c>
      <c r="AC107" s="49">
        <f t="shared" si="106"/>
        <v>336</v>
      </c>
      <c r="AD107" s="20">
        <v>8331</v>
      </c>
      <c r="AE107" s="21">
        <f t="shared" si="157"/>
        <v>19</v>
      </c>
      <c r="AF107" s="49">
        <f t="shared" si="107"/>
        <v>152</v>
      </c>
      <c r="AG107" s="20">
        <v>8350</v>
      </c>
      <c r="AH107" s="21">
        <f t="shared" si="158"/>
        <v>46</v>
      </c>
      <c r="AI107" s="49">
        <f t="shared" si="108"/>
        <v>368</v>
      </c>
      <c r="AJ107" s="20">
        <v>8396</v>
      </c>
      <c r="AK107" s="24">
        <f t="shared" si="159"/>
        <v>85</v>
      </c>
      <c r="AL107" s="49">
        <f t="shared" si="109"/>
        <v>680</v>
      </c>
      <c r="AM107" s="53">
        <v>8481</v>
      </c>
      <c r="AN107" s="24">
        <f t="shared" si="160"/>
        <v>111</v>
      </c>
      <c r="AO107" s="49">
        <f t="shared" si="110"/>
        <v>888</v>
      </c>
      <c r="AP107" s="53">
        <v>8592</v>
      </c>
      <c r="AQ107" s="21">
        <f t="shared" si="161"/>
        <v>306</v>
      </c>
      <c r="AR107" s="49">
        <f t="shared" si="111"/>
        <v>2448</v>
      </c>
      <c r="AS107" s="97">
        <v>8898</v>
      </c>
      <c r="AT107" s="24">
        <f t="shared" ca="1" si="162"/>
        <v>112</v>
      </c>
      <c r="AU107" s="49">
        <f t="shared" ca="1" si="112"/>
        <v>896</v>
      </c>
      <c r="AV107" s="53">
        <v>8898</v>
      </c>
      <c r="AW107" s="24">
        <f t="shared" si="163"/>
        <v>-8898</v>
      </c>
      <c r="AX107" s="49">
        <f t="shared" si="164"/>
        <v>-71184</v>
      </c>
      <c r="AY107" s="56">
        <f t="shared" ca="1" si="98"/>
        <v>-7912</v>
      </c>
      <c r="AZ107" s="57">
        <f t="shared" ca="1" si="98"/>
        <v>-63296</v>
      </c>
    </row>
    <row r="108" spans="1:52" x14ac:dyDescent="0.4">
      <c r="A108" s="47">
        <v>81</v>
      </c>
      <c r="B108" s="48" t="s">
        <v>121</v>
      </c>
      <c r="C108" s="20">
        <v>111634</v>
      </c>
      <c r="D108" s="21">
        <f t="shared" si="149"/>
        <v>338</v>
      </c>
      <c r="E108" s="49">
        <f t="shared" si="127"/>
        <v>2704</v>
      </c>
      <c r="F108" s="23">
        <v>111972</v>
      </c>
      <c r="G108" s="21">
        <f t="shared" si="150"/>
        <v>6</v>
      </c>
      <c r="H108" s="49">
        <f t="shared" si="99"/>
        <v>48</v>
      </c>
      <c r="I108" s="20">
        <v>111978</v>
      </c>
      <c r="J108" s="21">
        <f t="shared" si="151"/>
        <v>98</v>
      </c>
      <c r="K108" s="49">
        <f t="shared" si="100"/>
        <v>784</v>
      </c>
      <c r="L108" s="20">
        <v>112076</v>
      </c>
      <c r="M108" s="21">
        <f t="shared" si="152"/>
        <v>142</v>
      </c>
      <c r="N108" s="49">
        <f t="shared" si="101"/>
        <v>1136</v>
      </c>
      <c r="O108" s="20">
        <v>112218</v>
      </c>
      <c r="P108" s="21">
        <f t="shared" si="153"/>
        <v>142</v>
      </c>
      <c r="Q108" s="49">
        <f t="shared" si="102"/>
        <v>1136</v>
      </c>
      <c r="R108" s="20">
        <v>112360</v>
      </c>
      <c r="S108" s="24">
        <f t="shared" si="154"/>
        <v>50</v>
      </c>
      <c r="T108" s="49">
        <f t="shared" si="103"/>
        <v>400</v>
      </c>
      <c r="U108" s="58">
        <v>112410</v>
      </c>
      <c r="V108" s="21">
        <f t="shared" si="155"/>
        <v>23</v>
      </c>
      <c r="W108" s="49">
        <f t="shared" si="104"/>
        <v>184</v>
      </c>
      <c r="X108" s="59">
        <v>112433</v>
      </c>
      <c r="Y108" s="21">
        <f t="shared" si="165"/>
        <v>48</v>
      </c>
      <c r="Z108" s="49">
        <f t="shared" si="105"/>
        <v>384</v>
      </c>
      <c r="AA108" s="20">
        <v>112481</v>
      </c>
      <c r="AB108" s="21">
        <f t="shared" si="156"/>
        <v>103</v>
      </c>
      <c r="AC108" s="49">
        <f t="shared" si="106"/>
        <v>824</v>
      </c>
      <c r="AD108" s="20">
        <v>112584</v>
      </c>
      <c r="AE108" s="21">
        <f t="shared" si="157"/>
        <v>228</v>
      </c>
      <c r="AF108" s="49">
        <f t="shared" si="107"/>
        <v>1824</v>
      </c>
      <c r="AG108" s="20">
        <v>112812</v>
      </c>
      <c r="AH108" s="21">
        <f t="shared" si="158"/>
        <v>274</v>
      </c>
      <c r="AI108" s="49">
        <f t="shared" si="108"/>
        <v>2192</v>
      </c>
      <c r="AJ108" s="20">
        <v>113086</v>
      </c>
      <c r="AK108" s="24">
        <f t="shared" si="159"/>
        <v>27</v>
      </c>
      <c r="AL108" s="49">
        <f t="shared" si="109"/>
        <v>216</v>
      </c>
      <c r="AM108" s="53">
        <v>113113</v>
      </c>
      <c r="AN108" s="24">
        <f t="shared" si="160"/>
        <v>59</v>
      </c>
      <c r="AO108" s="49">
        <f t="shared" si="110"/>
        <v>472</v>
      </c>
      <c r="AP108" s="53">
        <v>113172</v>
      </c>
      <c r="AQ108" s="21">
        <f t="shared" si="161"/>
        <v>47</v>
      </c>
      <c r="AR108" s="49">
        <f t="shared" si="111"/>
        <v>376</v>
      </c>
      <c r="AS108" s="97">
        <v>113219</v>
      </c>
      <c r="AT108" s="24">
        <f t="shared" ca="1" si="162"/>
        <v>338</v>
      </c>
      <c r="AU108" s="49">
        <f t="shared" ca="1" si="112"/>
        <v>2704</v>
      </c>
      <c r="AV108" s="53">
        <v>113219</v>
      </c>
      <c r="AW108" s="24">
        <f t="shared" si="163"/>
        <v>-113219</v>
      </c>
      <c r="AX108" s="49">
        <f t="shared" si="164"/>
        <v>-905752</v>
      </c>
      <c r="AY108" s="56">
        <f t="shared" ca="1" si="98"/>
        <v>-112076</v>
      </c>
      <c r="AZ108" s="57">
        <f t="shared" ca="1" si="98"/>
        <v>-896608</v>
      </c>
    </row>
    <row r="109" spans="1:52" x14ac:dyDescent="0.4">
      <c r="A109" s="47">
        <v>82</v>
      </c>
      <c r="B109" s="48" t="s">
        <v>122</v>
      </c>
      <c r="C109" s="20">
        <v>9303</v>
      </c>
      <c r="D109" s="21">
        <f t="shared" si="149"/>
        <v>144</v>
      </c>
      <c r="E109" s="49">
        <f t="shared" si="127"/>
        <v>1152</v>
      </c>
      <c r="F109" s="23">
        <v>9447</v>
      </c>
      <c r="G109" s="21">
        <f t="shared" si="150"/>
        <v>111</v>
      </c>
      <c r="H109" s="49">
        <f t="shared" si="99"/>
        <v>888</v>
      </c>
      <c r="I109" s="20">
        <v>9558</v>
      </c>
      <c r="J109" s="21">
        <f t="shared" si="151"/>
        <v>101</v>
      </c>
      <c r="K109" s="49">
        <f t="shared" si="100"/>
        <v>808</v>
      </c>
      <c r="L109" s="20">
        <v>9659</v>
      </c>
      <c r="M109" s="21">
        <f t="shared" si="152"/>
        <v>125</v>
      </c>
      <c r="N109" s="49">
        <f t="shared" si="101"/>
        <v>1000</v>
      </c>
      <c r="O109" s="62">
        <v>9784</v>
      </c>
      <c r="P109" s="21">
        <f t="shared" si="153"/>
        <v>148</v>
      </c>
      <c r="Q109" s="49">
        <f t="shared" si="102"/>
        <v>1184</v>
      </c>
      <c r="R109" s="20">
        <v>9932</v>
      </c>
      <c r="S109" s="24">
        <v>264</v>
      </c>
      <c r="T109" s="49">
        <f t="shared" si="103"/>
        <v>2112</v>
      </c>
      <c r="U109" s="58">
        <v>196</v>
      </c>
      <c r="V109" s="21">
        <f t="shared" si="155"/>
        <v>48</v>
      </c>
      <c r="W109" s="49">
        <f t="shared" si="104"/>
        <v>384</v>
      </c>
      <c r="X109" s="59">
        <v>244</v>
      </c>
      <c r="Y109" s="21">
        <f t="shared" si="165"/>
        <v>150</v>
      </c>
      <c r="Z109" s="49">
        <f t="shared" si="105"/>
        <v>1200</v>
      </c>
      <c r="AA109" s="20">
        <v>394</v>
      </c>
      <c r="AB109" s="21">
        <f t="shared" si="156"/>
        <v>194</v>
      </c>
      <c r="AC109" s="49">
        <f t="shared" si="106"/>
        <v>1552</v>
      </c>
      <c r="AD109" s="20">
        <v>588</v>
      </c>
      <c r="AE109" s="21">
        <f t="shared" si="157"/>
        <v>216</v>
      </c>
      <c r="AF109" s="49">
        <f t="shared" si="107"/>
        <v>1728</v>
      </c>
      <c r="AG109" s="20">
        <v>804</v>
      </c>
      <c r="AH109" s="21">
        <f t="shared" si="158"/>
        <v>68</v>
      </c>
      <c r="AI109" s="49">
        <f t="shared" si="108"/>
        <v>544</v>
      </c>
      <c r="AJ109" s="20">
        <v>872</v>
      </c>
      <c r="AK109" s="24">
        <f t="shared" si="159"/>
        <v>54</v>
      </c>
      <c r="AL109" s="49">
        <f t="shared" si="109"/>
        <v>432</v>
      </c>
      <c r="AM109" s="53">
        <v>926</v>
      </c>
      <c r="AN109" s="24">
        <f t="shared" si="160"/>
        <v>115</v>
      </c>
      <c r="AO109" s="49">
        <f t="shared" si="110"/>
        <v>920</v>
      </c>
      <c r="AP109" s="53">
        <v>1041</v>
      </c>
      <c r="AQ109" s="21">
        <f t="shared" si="161"/>
        <v>134</v>
      </c>
      <c r="AR109" s="49">
        <f t="shared" si="111"/>
        <v>1072</v>
      </c>
      <c r="AS109" s="97">
        <v>1175</v>
      </c>
      <c r="AT109" s="24">
        <f t="shared" ca="1" si="162"/>
        <v>144</v>
      </c>
      <c r="AU109" s="49">
        <f t="shared" ca="1" si="112"/>
        <v>1152</v>
      </c>
      <c r="AV109" s="53">
        <v>1175</v>
      </c>
      <c r="AW109" s="24">
        <f t="shared" si="163"/>
        <v>-1175</v>
      </c>
      <c r="AX109" s="49">
        <f t="shared" si="164"/>
        <v>-9400</v>
      </c>
      <c r="AY109" s="56">
        <f t="shared" ca="1" si="98"/>
        <v>-9659</v>
      </c>
      <c r="AZ109" s="57">
        <f t="shared" ca="1" si="98"/>
        <v>-77272</v>
      </c>
    </row>
    <row r="110" spans="1:52" s="68" customFormat="1" x14ac:dyDescent="0.4">
      <c r="A110" s="60">
        <v>83</v>
      </c>
      <c r="B110" s="135" t="s">
        <v>123</v>
      </c>
      <c r="C110" s="62">
        <v>2754</v>
      </c>
      <c r="D110" s="21">
        <f t="shared" si="149"/>
        <v>774</v>
      </c>
      <c r="E110" s="49">
        <f t="shared" si="127"/>
        <v>6192</v>
      </c>
      <c r="F110" s="63">
        <v>3528</v>
      </c>
      <c r="G110" s="21">
        <f t="shared" si="150"/>
        <v>820</v>
      </c>
      <c r="H110" s="49">
        <f t="shared" si="99"/>
        <v>6560</v>
      </c>
      <c r="I110" s="62">
        <v>4348</v>
      </c>
      <c r="J110" s="21">
        <f t="shared" si="151"/>
        <v>895</v>
      </c>
      <c r="K110" s="49">
        <f t="shared" si="100"/>
        <v>7160</v>
      </c>
      <c r="L110" s="62">
        <v>5243</v>
      </c>
      <c r="M110" s="21">
        <f t="shared" si="152"/>
        <v>945</v>
      </c>
      <c r="N110" s="49">
        <f t="shared" si="101"/>
        <v>7560</v>
      </c>
      <c r="O110" s="62">
        <v>6188</v>
      </c>
      <c r="P110" s="21">
        <f t="shared" si="153"/>
        <v>532</v>
      </c>
      <c r="Q110" s="49">
        <f t="shared" si="102"/>
        <v>4256</v>
      </c>
      <c r="R110" s="62">
        <v>6720</v>
      </c>
      <c r="S110" s="24">
        <f t="shared" si="154"/>
        <v>905</v>
      </c>
      <c r="T110" s="49">
        <f t="shared" si="103"/>
        <v>7240</v>
      </c>
      <c r="U110" s="64">
        <v>7625</v>
      </c>
      <c r="V110" s="21">
        <f t="shared" si="155"/>
        <v>788</v>
      </c>
      <c r="W110" s="49">
        <f t="shared" si="104"/>
        <v>6304</v>
      </c>
      <c r="X110" s="65">
        <v>8413</v>
      </c>
      <c r="Y110" s="21">
        <f t="shared" si="165"/>
        <v>1236</v>
      </c>
      <c r="Z110" s="49">
        <f t="shared" si="105"/>
        <v>9888</v>
      </c>
      <c r="AA110" s="62">
        <v>9649</v>
      </c>
      <c r="AB110" s="21">
        <v>709</v>
      </c>
      <c r="AC110" s="49">
        <f t="shared" si="106"/>
        <v>5672</v>
      </c>
      <c r="AD110" s="62">
        <v>358</v>
      </c>
      <c r="AE110" s="21">
        <v>358</v>
      </c>
      <c r="AF110" s="49">
        <f t="shared" si="107"/>
        <v>2864</v>
      </c>
      <c r="AG110" s="62">
        <v>2217</v>
      </c>
      <c r="AH110" s="21">
        <f t="shared" si="158"/>
        <v>257</v>
      </c>
      <c r="AI110" s="49">
        <f t="shared" si="108"/>
        <v>2056</v>
      </c>
      <c r="AJ110" s="62">
        <v>2474</v>
      </c>
      <c r="AK110" s="24">
        <f t="shared" si="159"/>
        <v>2275</v>
      </c>
      <c r="AL110" s="49">
        <f t="shared" si="109"/>
        <v>18200</v>
      </c>
      <c r="AM110" s="66">
        <v>4749</v>
      </c>
      <c r="AN110" s="24">
        <f t="shared" si="160"/>
        <v>1899</v>
      </c>
      <c r="AO110" s="49">
        <f t="shared" si="110"/>
        <v>15192</v>
      </c>
      <c r="AP110" s="66">
        <v>6648</v>
      </c>
      <c r="AQ110" s="21">
        <f t="shared" si="161"/>
        <v>1975</v>
      </c>
      <c r="AR110" s="49">
        <f t="shared" si="111"/>
        <v>15800</v>
      </c>
      <c r="AS110" s="67">
        <v>8623</v>
      </c>
      <c r="AT110" s="24">
        <f t="shared" ca="1" si="162"/>
        <v>774</v>
      </c>
      <c r="AU110" s="49">
        <f t="shared" ca="1" si="112"/>
        <v>6192</v>
      </c>
      <c r="AV110" s="66">
        <v>8623</v>
      </c>
      <c r="AW110" s="24">
        <f t="shared" si="163"/>
        <v>-8623</v>
      </c>
      <c r="AX110" s="49">
        <f t="shared" si="164"/>
        <v>-68984</v>
      </c>
      <c r="AY110" s="56">
        <f t="shared" ca="1" si="98"/>
        <v>-5243</v>
      </c>
      <c r="AZ110" s="57">
        <f t="shared" ca="1" si="98"/>
        <v>-41944</v>
      </c>
    </row>
    <row r="111" spans="1:52" x14ac:dyDescent="0.4">
      <c r="A111" s="47">
        <v>84</v>
      </c>
      <c r="B111" s="71" t="s">
        <v>124</v>
      </c>
      <c r="C111" s="20">
        <v>5576</v>
      </c>
      <c r="D111" s="21">
        <f t="shared" si="149"/>
        <v>208</v>
      </c>
      <c r="E111" s="49">
        <f t="shared" si="127"/>
        <v>1664</v>
      </c>
      <c r="F111" s="23">
        <v>5784</v>
      </c>
      <c r="G111" s="21">
        <f t="shared" si="150"/>
        <v>182</v>
      </c>
      <c r="H111" s="49">
        <f t="shared" si="99"/>
        <v>1456</v>
      </c>
      <c r="I111" s="20">
        <v>5966</v>
      </c>
      <c r="J111" s="21">
        <f t="shared" si="151"/>
        <v>87</v>
      </c>
      <c r="K111" s="49">
        <f t="shared" si="100"/>
        <v>696</v>
      </c>
      <c r="L111" s="20">
        <v>6053</v>
      </c>
      <c r="M111" s="21">
        <f t="shared" si="152"/>
        <v>147</v>
      </c>
      <c r="N111" s="49">
        <f t="shared" si="101"/>
        <v>1176</v>
      </c>
      <c r="O111" s="20">
        <v>6200</v>
      </c>
      <c r="P111" s="21">
        <f t="shared" si="153"/>
        <v>43</v>
      </c>
      <c r="Q111" s="49">
        <f t="shared" si="102"/>
        <v>344</v>
      </c>
      <c r="R111" s="20">
        <v>6243</v>
      </c>
      <c r="S111" s="24">
        <f t="shared" si="154"/>
        <v>66</v>
      </c>
      <c r="T111" s="49">
        <f t="shared" si="103"/>
        <v>528</v>
      </c>
      <c r="U111" s="58">
        <v>6309</v>
      </c>
      <c r="V111" s="21">
        <f t="shared" si="155"/>
        <v>108</v>
      </c>
      <c r="W111" s="49">
        <f t="shared" si="104"/>
        <v>864</v>
      </c>
      <c r="X111" s="59">
        <v>6417</v>
      </c>
      <c r="Y111" s="21">
        <f t="shared" si="165"/>
        <v>174</v>
      </c>
      <c r="Z111" s="49">
        <f t="shared" si="105"/>
        <v>1392</v>
      </c>
      <c r="AA111" s="20">
        <v>6591</v>
      </c>
      <c r="AB111" s="21">
        <f t="shared" si="156"/>
        <v>97</v>
      </c>
      <c r="AC111" s="49">
        <f t="shared" si="106"/>
        <v>776</v>
      </c>
      <c r="AD111" s="20">
        <v>6688</v>
      </c>
      <c r="AE111" s="21">
        <f t="shared" si="157"/>
        <v>101</v>
      </c>
      <c r="AF111" s="49">
        <f t="shared" si="107"/>
        <v>808</v>
      </c>
      <c r="AG111" s="20">
        <v>6789</v>
      </c>
      <c r="AH111" s="21">
        <f t="shared" si="158"/>
        <v>105</v>
      </c>
      <c r="AI111" s="49">
        <f t="shared" si="108"/>
        <v>840</v>
      </c>
      <c r="AJ111" s="20">
        <v>6894</v>
      </c>
      <c r="AK111" s="24">
        <f t="shared" si="159"/>
        <v>100</v>
      </c>
      <c r="AL111" s="49">
        <f t="shared" si="109"/>
        <v>800</v>
      </c>
      <c r="AM111" s="53">
        <v>6994</v>
      </c>
      <c r="AN111" s="24">
        <f t="shared" si="160"/>
        <v>50</v>
      </c>
      <c r="AO111" s="49">
        <f t="shared" si="110"/>
        <v>400</v>
      </c>
      <c r="AP111" s="53">
        <v>7044</v>
      </c>
      <c r="AQ111" s="21">
        <f t="shared" si="161"/>
        <v>0</v>
      </c>
      <c r="AR111" s="49">
        <f t="shared" si="111"/>
        <v>0</v>
      </c>
      <c r="AS111" s="97">
        <v>7044</v>
      </c>
      <c r="AT111" s="24">
        <f t="shared" ca="1" si="162"/>
        <v>208</v>
      </c>
      <c r="AU111" s="49">
        <f t="shared" ca="1" si="112"/>
        <v>1664</v>
      </c>
      <c r="AV111" s="53">
        <v>7044</v>
      </c>
      <c r="AW111" s="24">
        <f t="shared" si="163"/>
        <v>-7044</v>
      </c>
      <c r="AX111" s="49">
        <f t="shared" si="164"/>
        <v>-56352</v>
      </c>
      <c r="AY111" s="56">
        <f t="shared" ca="1" si="98"/>
        <v>-6053</v>
      </c>
      <c r="AZ111" s="57">
        <f t="shared" ca="1" si="98"/>
        <v>-48424</v>
      </c>
    </row>
    <row r="112" spans="1:52" x14ac:dyDescent="0.4">
      <c r="A112" s="47">
        <v>85</v>
      </c>
      <c r="B112" s="71" t="s">
        <v>125</v>
      </c>
      <c r="C112" s="20">
        <v>2777</v>
      </c>
      <c r="D112" s="21">
        <f t="shared" si="149"/>
        <v>302</v>
      </c>
      <c r="E112" s="49">
        <f t="shared" si="127"/>
        <v>2416</v>
      </c>
      <c r="F112" s="23">
        <v>3079</v>
      </c>
      <c r="G112" s="21">
        <f t="shared" si="150"/>
        <v>212</v>
      </c>
      <c r="H112" s="49">
        <f t="shared" si="99"/>
        <v>1696</v>
      </c>
      <c r="I112" s="20">
        <v>3291</v>
      </c>
      <c r="J112" s="21">
        <f t="shared" si="151"/>
        <v>202</v>
      </c>
      <c r="K112" s="49">
        <f t="shared" si="100"/>
        <v>1616</v>
      </c>
      <c r="L112" s="20">
        <v>3493</v>
      </c>
      <c r="M112" s="21">
        <f t="shared" si="152"/>
        <v>305</v>
      </c>
      <c r="N112" s="49">
        <f t="shared" si="101"/>
        <v>2440</v>
      </c>
      <c r="O112" s="20">
        <v>3798</v>
      </c>
      <c r="P112" s="21">
        <f t="shared" si="153"/>
        <v>98</v>
      </c>
      <c r="Q112" s="49">
        <f t="shared" si="102"/>
        <v>784</v>
      </c>
      <c r="R112" s="20">
        <v>3896</v>
      </c>
      <c r="S112" s="24">
        <f t="shared" si="154"/>
        <v>118</v>
      </c>
      <c r="T112" s="49">
        <f t="shared" si="103"/>
        <v>944</v>
      </c>
      <c r="U112" s="58">
        <v>4014</v>
      </c>
      <c r="V112" s="21">
        <f t="shared" si="155"/>
        <v>75</v>
      </c>
      <c r="W112" s="49">
        <f t="shared" si="104"/>
        <v>600</v>
      </c>
      <c r="X112" s="59">
        <v>4089</v>
      </c>
      <c r="Y112" s="21">
        <f t="shared" si="165"/>
        <v>174</v>
      </c>
      <c r="Z112" s="49">
        <f t="shared" si="105"/>
        <v>1392</v>
      </c>
      <c r="AA112" s="20">
        <v>4263</v>
      </c>
      <c r="AB112" s="21">
        <f t="shared" si="156"/>
        <v>81</v>
      </c>
      <c r="AC112" s="49">
        <f t="shared" si="106"/>
        <v>648</v>
      </c>
      <c r="AD112" s="20">
        <v>4344</v>
      </c>
      <c r="AE112" s="21">
        <f t="shared" si="157"/>
        <v>114</v>
      </c>
      <c r="AF112" s="49">
        <f t="shared" si="107"/>
        <v>912</v>
      </c>
      <c r="AG112" s="20">
        <v>4458</v>
      </c>
      <c r="AH112" s="21">
        <f t="shared" si="158"/>
        <v>182</v>
      </c>
      <c r="AI112" s="49">
        <f t="shared" si="108"/>
        <v>1456</v>
      </c>
      <c r="AJ112" s="20">
        <v>4640</v>
      </c>
      <c r="AK112" s="24">
        <f t="shared" si="159"/>
        <v>48</v>
      </c>
      <c r="AL112" s="49">
        <f t="shared" si="109"/>
        <v>384</v>
      </c>
      <c r="AM112" s="53">
        <v>4688</v>
      </c>
      <c r="AN112" s="24">
        <f t="shared" si="160"/>
        <v>162</v>
      </c>
      <c r="AO112" s="49">
        <f t="shared" si="110"/>
        <v>1296</v>
      </c>
      <c r="AP112" s="53">
        <v>4850</v>
      </c>
      <c r="AQ112" s="21">
        <f t="shared" si="161"/>
        <v>5056</v>
      </c>
      <c r="AR112" s="49">
        <f t="shared" si="111"/>
        <v>40448</v>
      </c>
      <c r="AS112" s="97">
        <v>9906</v>
      </c>
      <c r="AT112" s="24">
        <f t="shared" ca="1" si="162"/>
        <v>302</v>
      </c>
      <c r="AU112" s="49">
        <f t="shared" ca="1" si="112"/>
        <v>2416</v>
      </c>
      <c r="AV112" s="53">
        <v>9906</v>
      </c>
      <c r="AW112" s="24">
        <f t="shared" si="163"/>
        <v>-9906</v>
      </c>
      <c r="AX112" s="49">
        <f t="shared" si="164"/>
        <v>-79248</v>
      </c>
      <c r="AY112" s="56">
        <f t="shared" ca="1" si="98"/>
        <v>-3493</v>
      </c>
      <c r="AZ112" s="57">
        <f t="shared" ca="1" si="98"/>
        <v>-27944</v>
      </c>
    </row>
    <row r="113" spans="1:52" s="68" customFormat="1" x14ac:dyDescent="0.4">
      <c r="A113" s="60">
        <v>86</v>
      </c>
      <c r="B113" s="135" t="s">
        <v>126</v>
      </c>
      <c r="C113" s="62">
        <v>1382</v>
      </c>
      <c r="D113" s="21">
        <f t="shared" si="149"/>
        <v>222</v>
      </c>
      <c r="E113" s="49">
        <f t="shared" si="127"/>
        <v>1776</v>
      </c>
      <c r="F113" s="63">
        <v>1604</v>
      </c>
      <c r="G113" s="21">
        <f t="shared" si="150"/>
        <v>313</v>
      </c>
      <c r="H113" s="49">
        <f t="shared" si="99"/>
        <v>2504</v>
      </c>
      <c r="I113" s="62">
        <v>1917</v>
      </c>
      <c r="J113" s="21">
        <f t="shared" si="151"/>
        <v>256</v>
      </c>
      <c r="K113" s="49">
        <f t="shared" si="100"/>
        <v>2048</v>
      </c>
      <c r="L113" s="62">
        <v>2173</v>
      </c>
      <c r="M113" s="21">
        <f t="shared" si="152"/>
        <v>299</v>
      </c>
      <c r="N113" s="49">
        <f t="shared" si="101"/>
        <v>2392</v>
      </c>
      <c r="O113" s="62">
        <v>2472</v>
      </c>
      <c r="P113" s="21">
        <f t="shared" si="153"/>
        <v>228</v>
      </c>
      <c r="Q113" s="49">
        <f t="shared" si="102"/>
        <v>1824</v>
      </c>
      <c r="R113" s="62">
        <v>2700</v>
      </c>
      <c r="S113" s="24">
        <f t="shared" si="154"/>
        <v>244</v>
      </c>
      <c r="T113" s="49">
        <f t="shared" si="103"/>
        <v>1952</v>
      </c>
      <c r="U113" s="64">
        <v>2944</v>
      </c>
      <c r="V113" s="21">
        <f t="shared" si="155"/>
        <v>122</v>
      </c>
      <c r="W113" s="49">
        <f t="shared" si="104"/>
        <v>976</v>
      </c>
      <c r="X113" s="65">
        <v>3066</v>
      </c>
      <c r="Y113" s="21">
        <f t="shared" si="165"/>
        <v>219</v>
      </c>
      <c r="Z113" s="49">
        <f t="shared" si="105"/>
        <v>1752</v>
      </c>
      <c r="AA113" s="62">
        <v>3285</v>
      </c>
      <c r="AB113" s="21">
        <f t="shared" si="156"/>
        <v>90</v>
      </c>
      <c r="AC113" s="49">
        <f t="shared" si="106"/>
        <v>720</v>
      </c>
      <c r="AD113" s="62">
        <v>3375</v>
      </c>
      <c r="AE113" s="21">
        <f t="shared" si="157"/>
        <v>189</v>
      </c>
      <c r="AF113" s="49">
        <f t="shared" si="107"/>
        <v>1512</v>
      </c>
      <c r="AG113" s="62">
        <v>3564</v>
      </c>
      <c r="AH113" s="21">
        <f t="shared" si="158"/>
        <v>200</v>
      </c>
      <c r="AI113" s="49">
        <f t="shared" si="108"/>
        <v>1600</v>
      </c>
      <c r="AJ113" s="62">
        <v>3764</v>
      </c>
      <c r="AK113" s="24">
        <f t="shared" si="159"/>
        <v>202</v>
      </c>
      <c r="AL113" s="49">
        <f t="shared" si="109"/>
        <v>1616</v>
      </c>
      <c r="AM113" s="66">
        <v>3966</v>
      </c>
      <c r="AN113" s="24">
        <f t="shared" si="160"/>
        <v>273</v>
      </c>
      <c r="AO113" s="49">
        <f t="shared" si="110"/>
        <v>2184</v>
      </c>
      <c r="AP113" s="66">
        <v>4239</v>
      </c>
      <c r="AQ113" s="21">
        <f t="shared" si="161"/>
        <v>787</v>
      </c>
      <c r="AR113" s="49">
        <f t="shared" si="111"/>
        <v>6296</v>
      </c>
      <c r="AS113" s="67">
        <v>5026</v>
      </c>
      <c r="AT113" s="24">
        <f t="shared" ca="1" si="162"/>
        <v>222</v>
      </c>
      <c r="AU113" s="49">
        <f t="shared" ca="1" si="112"/>
        <v>1776</v>
      </c>
      <c r="AV113" s="66">
        <v>5026</v>
      </c>
      <c r="AW113" s="24">
        <f t="shared" si="163"/>
        <v>-5026</v>
      </c>
      <c r="AX113" s="49">
        <f t="shared" si="164"/>
        <v>-40208</v>
      </c>
      <c r="AY113" s="56">
        <f t="shared" ca="1" si="98"/>
        <v>-2173</v>
      </c>
      <c r="AZ113" s="57">
        <f t="shared" ca="1" si="98"/>
        <v>-17384</v>
      </c>
    </row>
    <row r="114" spans="1:52" x14ac:dyDescent="0.4">
      <c r="A114" s="47">
        <v>87</v>
      </c>
      <c r="B114" s="71" t="s">
        <v>127</v>
      </c>
      <c r="C114" s="20">
        <v>19272</v>
      </c>
      <c r="D114" s="21">
        <f t="shared" si="149"/>
        <v>11</v>
      </c>
      <c r="E114" s="49">
        <f t="shared" si="127"/>
        <v>88</v>
      </c>
      <c r="F114" s="23">
        <v>19283</v>
      </c>
      <c r="G114" s="21">
        <f t="shared" si="150"/>
        <v>9</v>
      </c>
      <c r="H114" s="49">
        <f t="shared" si="99"/>
        <v>72</v>
      </c>
      <c r="I114" s="20">
        <v>19292</v>
      </c>
      <c r="J114" s="21">
        <f t="shared" si="151"/>
        <v>4</v>
      </c>
      <c r="K114" s="49">
        <f t="shared" si="100"/>
        <v>32</v>
      </c>
      <c r="L114" s="20">
        <v>19296</v>
      </c>
      <c r="M114" s="21">
        <f t="shared" si="152"/>
        <v>6</v>
      </c>
      <c r="N114" s="49">
        <f t="shared" si="101"/>
        <v>48</v>
      </c>
      <c r="O114" s="20">
        <v>19302</v>
      </c>
      <c r="P114" s="21">
        <f t="shared" si="153"/>
        <v>17</v>
      </c>
      <c r="Q114" s="49">
        <f t="shared" si="102"/>
        <v>136</v>
      </c>
      <c r="R114" s="20">
        <v>19319</v>
      </c>
      <c r="S114" s="24">
        <f t="shared" si="154"/>
        <v>10</v>
      </c>
      <c r="T114" s="49">
        <f t="shared" si="103"/>
        <v>80</v>
      </c>
      <c r="U114" s="58">
        <v>19329</v>
      </c>
      <c r="V114" s="21">
        <f t="shared" si="155"/>
        <v>17</v>
      </c>
      <c r="W114" s="49">
        <f t="shared" si="104"/>
        <v>136</v>
      </c>
      <c r="X114" s="59">
        <v>19346</v>
      </c>
      <c r="Y114" s="21">
        <f t="shared" si="165"/>
        <v>5</v>
      </c>
      <c r="Z114" s="49">
        <f t="shared" si="105"/>
        <v>40</v>
      </c>
      <c r="AA114" s="20">
        <v>19351</v>
      </c>
      <c r="AB114" s="21">
        <f t="shared" si="156"/>
        <v>1</v>
      </c>
      <c r="AC114" s="49">
        <f t="shared" si="106"/>
        <v>8</v>
      </c>
      <c r="AD114" s="20">
        <v>19352</v>
      </c>
      <c r="AE114" s="21">
        <f t="shared" si="157"/>
        <v>3</v>
      </c>
      <c r="AF114" s="49">
        <f t="shared" si="107"/>
        <v>24</v>
      </c>
      <c r="AG114" s="20">
        <v>19355</v>
      </c>
      <c r="AH114" s="21">
        <f t="shared" si="158"/>
        <v>2</v>
      </c>
      <c r="AI114" s="49">
        <f t="shared" si="108"/>
        <v>16</v>
      </c>
      <c r="AJ114" s="20">
        <v>19357</v>
      </c>
      <c r="AK114" s="24">
        <f t="shared" si="159"/>
        <v>12</v>
      </c>
      <c r="AL114" s="49">
        <f t="shared" si="109"/>
        <v>96</v>
      </c>
      <c r="AM114" s="53">
        <v>19369</v>
      </c>
      <c r="AN114" s="24">
        <f t="shared" si="160"/>
        <v>129</v>
      </c>
      <c r="AO114" s="49">
        <f t="shared" si="110"/>
        <v>1032</v>
      </c>
      <c r="AP114" s="53">
        <v>19498</v>
      </c>
      <c r="AQ114" s="21">
        <f t="shared" si="161"/>
        <v>88</v>
      </c>
      <c r="AR114" s="49">
        <f t="shared" si="111"/>
        <v>704</v>
      </c>
      <c r="AS114" s="97">
        <v>19586</v>
      </c>
      <c r="AT114" s="24">
        <f t="shared" ca="1" si="162"/>
        <v>11</v>
      </c>
      <c r="AU114" s="49">
        <f t="shared" ca="1" si="112"/>
        <v>88</v>
      </c>
      <c r="AV114" s="53">
        <v>19586</v>
      </c>
      <c r="AW114" s="24">
        <f t="shared" si="163"/>
        <v>-19586</v>
      </c>
      <c r="AX114" s="49">
        <f t="shared" si="164"/>
        <v>-156688</v>
      </c>
      <c r="AY114" s="56">
        <f t="shared" ca="1" si="98"/>
        <v>-19296</v>
      </c>
      <c r="AZ114" s="57">
        <f t="shared" ca="1" si="98"/>
        <v>-154368</v>
      </c>
    </row>
    <row r="115" spans="1:52" x14ac:dyDescent="0.4">
      <c r="A115" s="47">
        <v>88</v>
      </c>
      <c r="B115" s="48" t="s">
        <v>128</v>
      </c>
      <c r="C115" s="20">
        <v>5865</v>
      </c>
      <c r="D115" s="21">
        <f t="shared" si="149"/>
        <v>613</v>
      </c>
      <c r="E115" s="49">
        <f t="shared" si="127"/>
        <v>4904</v>
      </c>
      <c r="F115" s="23">
        <v>6478</v>
      </c>
      <c r="G115" s="21">
        <f t="shared" si="150"/>
        <v>1230</v>
      </c>
      <c r="H115" s="49">
        <f t="shared" si="99"/>
        <v>9840</v>
      </c>
      <c r="I115" s="20">
        <v>7708</v>
      </c>
      <c r="J115" s="21">
        <f t="shared" si="151"/>
        <v>61</v>
      </c>
      <c r="K115" s="49">
        <f t="shared" si="100"/>
        <v>488</v>
      </c>
      <c r="L115" s="20">
        <v>7769</v>
      </c>
      <c r="M115" s="21">
        <f t="shared" si="152"/>
        <v>668</v>
      </c>
      <c r="N115" s="49">
        <f t="shared" si="101"/>
        <v>5344</v>
      </c>
      <c r="O115" s="20">
        <v>8437</v>
      </c>
      <c r="P115" s="21">
        <f t="shared" si="153"/>
        <v>331</v>
      </c>
      <c r="Q115" s="49">
        <f t="shared" si="102"/>
        <v>2648</v>
      </c>
      <c r="R115" s="20">
        <v>8768</v>
      </c>
      <c r="S115" s="24">
        <f t="shared" si="154"/>
        <v>342</v>
      </c>
      <c r="T115" s="49">
        <f t="shared" si="103"/>
        <v>2736</v>
      </c>
      <c r="U115" s="58">
        <v>9110</v>
      </c>
      <c r="V115" s="21">
        <f t="shared" si="155"/>
        <v>304</v>
      </c>
      <c r="W115" s="49">
        <f t="shared" si="104"/>
        <v>2432</v>
      </c>
      <c r="X115" s="59">
        <v>9414</v>
      </c>
      <c r="Y115" s="21">
        <f t="shared" si="165"/>
        <v>521</v>
      </c>
      <c r="Z115" s="49">
        <f t="shared" si="105"/>
        <v>4168</v>
      </c>
      <c r="AA115" s="20">
        <v>9935</v>
      </c>
      <c r="AB115" s="21">
        <v>226</v>
      </c>
      <c r="AC115" s="49">
        <f t="shared" si="106"/>
        <v>1808</v>
      </c>
      <c r="AD115" s="20">
        <v>161</v>
      </c>
      <c r="AE115" s="21">
        <v>161</v>
      </c>
      <c r="AF115" s="49">
        <f t="shared" si="107"/>
        <v>1288</v>
      </c>
      <c r="AG115" s="20">
        <v>766</v>
      </c>
      <c r="AH115" s="21">
        <f t="shared" si="158"/>
        <v>623</v>
      </c>
      <c r="AI115" s="49">
        <f t="shared" si="108"/>
        <v>4984</v>
      </c>
      <c r="AJ115" s="20">
        <v>1389</v>
      </c>
      <c r="AK115" s="24">
        <f t="shared" si="159"/>
        <v>1052</v>
      </c>
      <c r="AL115" s="49">
        <f t="shared" si="109"/>
        <v>8416</v>
      </c>
      <c r="AM115" s="53">
        <v>2441</v>
      </c>
      <c r="AN115" s="24">
        <f t="shared" si="160"/>
        <v>1202</v>
      </c>
      <c r="AO115" s="49">
        <f t="shared" si="110"/>
        <v>9616</v>
      </c>
      <c r="AP115" s="53">
        <v>3643</v>
      </c>
      <c r="AQ115" s="21">
        <f t="shared" si="161"/>
        <v>908</v>
      </c>
      <c r="AR115" s="49">
        <f t="shared" si="111"/>
        <v>7264</v>
      </c>
      <c r="AS115" s="97">
        <v>4551</v>
      </c>
      <c r="AT115" s="24">
        <f t="shared" ca="1" si="162"/>
        <v>613</v>
      </c>
      <c r="AU115" s="49">
        <f t="shared" ca="1" si="112"/>
        <v>4904</v>
      </c>
      <c r="AV115" s="53">
        <v>4551</v>
      </c>
      <c r="AW115" s="24">
        <f t="shared" si="163"/>
        <v>-4551</v>
      </c>
      <c r="AX115" s="49">
        <f t="shared" si="164"/>
        <v>-36408</v>
      </c>
      <c r="AY115" s="56">
        <f t="shared" ca="1" si="98"/>
        <v>-7769</v>
      </c>
      <c r="AZ115" s="57">
        <f t="shared" ca="1" si="98"/>
        <v>-62152</v>
      </c>
    </row>
    <row r="116" spans="1:52" x14ac:dyDescent="0.4">
      <c r="A116" s="47">
        <v>89</v>
      </c>
      <c r="B116" s="48" t="s">
        <v>129</v>
      </c>
      <c r="C116" s="20">
        <v>103906</v>
      </c>
      <c r="D116" s="21">
        <f t="shared" si="149"/>
        <v>590</v>
      </c>
      <c r="E116" s="49">
        <f t="shared" si="127"/>
        <v>4720</v>
      </c>
      <c r="F116" s="23">
        <v>104496</v>
      </c>
      <c r="G116" s="21">
        <f t="shared" si="150"/>
        <v>612</v>
      </c>
      <c r="H116" s="49">
        <f t="shared" si="99"/>
        <v>4896</v>
      </c>
      <c r="I116" s="20">
        <v>105108</v>
      </c>
      <c r="J116" s="21">
        <f t="shared" si="151"/>
        <v>634</v>
      </c>
      <c r="K116" s="49">
        <f t="shared" si="100"/>
        <v>5072</v>
      </c>
      <c r="L116" s="20">
        <v>105742</v>
      </c>
      <c r="M116" s="21">
        <f t="shared" si="152"/>
        <v>906</v>
      </c>
      <c r="N116" s="49">
        <f t="shared" si="101"/>
        <v>7248</v>
      </c>
      <c r="O116" s="20">
        <v>106648</v>
      </c>
      <c r="P116" s="21">
        <f t="shared" si="153"/>
        <v>735</v>
      </c>
      <c r="Q116" s="49">
        <f t="shared" si="102"/>
        <v>5880</v>
      </c>
      <c r="R116" s="20">
        <v>107383</v>
      </c>
      <c r="S116" s="24">
        <f t="shared" si="154"/>
        <v>630</v>
      </c>
      <c r="T116" s="49">
        <f t="shared" si="103"/>
        <v>5040</v>
      </c>
      <c r="U116" s="58">
        <v>108013</v>
      </c>
      <c r="V116" s="21">
        <f t="shared" si="155"/>
        <v>445</v>
      </c>
      <c r="W116" s="49">
        <f t="shared" si="104"/>
        <v>3560</v>
      </c>
      <c r="X116" s="59">
        <v>108458</v>
      </c>
      <c r="Y116" s="21">
        <f t="shared" si="165"/>
        <v>830</v>
      </c>
      <c r="Z116" s="49">
        <f t="shared" si="105"/>
        <v>6640</v>
      </c>
      <c r="AA116" s="20">
        <v>109288</v>
      </c>
      <c r="AB116" s="21">
        <f t="shared" si="156"/>
        <v>339</v>
      </c>
      <c r="AC116" s="49">
        <f t="shared" si="106"/>
        <v>2712</v>
      </c>
      <c r="AD116" s="20">
        <v>109627</v>
      </c>
      <c r="AE116" s="21">
        <f t="shared" si="157"/>
        <v>342</v>
      </c>
      <c r="AF116" s="49">
        <f t="shared" si="107"/>
        <v>2736</v>
      </c>
      <c r="AG116" s="20">
        <v>109969</v>
      </c>
      <c r="AH116" s="21">
        <f t="shared" si="158"/>
        <v>313</v>
      </c>
      <c r="AI116" s="49">
        <f t="shared" si="108"/>
        <v>2504</v>
      </c>
      <c r="AJ116" s="20">
        <v>110282</v>
      </c>
      <c r="AK116" s="24">
        <f t="shared" si="159"/>
        <v>437</v>
      </c>
      <c r="AL116" s="49">
        <f t="shared" si="109"/>
        <v>3496</v>
      </c>
      <c r="AM116" s="53">
        <v>110719</v>
      </c>
      <c r="AN116" s="24">
        <f t="shared" si="160"/>
        <v>659</v>
      </c>
      <c r="AO116" s="49">
        <f t="shared" si="110"/>
        <v>5272</v>
      </c>
      <c r="AP116" s="53">
        <v>111378</v>
      </c>
      <c r="AQ116" s="21">
        <f t="shared" si="161"/>
        <v>555</v>
      </c>
      <c r="AR116" s="49">
        <f t="shared" si="111"/>
        <v>4440</v>
      </c>
      <c r="AS116" s="97">
        <v>111933</v>
      </c>
      <c r="AT116" s="24">
        <f t="shared" ca="1" si="162"/>
        <v>590</v>
      </c>
      <c r="AU116" s="49">
        <f t="shared" ca="1" si="112"/>
        <v>4720</v>
      </c>
      <c r="AV116" s="53">
        <v>111933</v>
      </c>
      <c r="AW116" s="24">
        <f t="shared" si="163"/>
        <v>-111933</v>
      </c>
      <c r="AX116" s="49">
        <f t="shared" si="164"/>
        <v>-895464</v>
      </c>
      <c r="AY116" s="56">
        <f t="shared" ca="1" si="98"/>
        <v>-105742</v>
      </c>
      <c r="AZ116" s="57">
        <f t="shared" ca="1" si="98"/>
        <v>-845936</v>
      </c>
    </row>
    <row r="117" spans="1:52" x14ac:dyDescent="0.4">
      <c r="A117" s="47">
        <v>90</v>
      </c>
      <c r="B117" s="71" t="s">
        <v>130</v>
      </c>
      <c r="C117" s="20">
        <v>20557</v>
      </c>
      <c r="D117" s="21">
        <f t="shared" si="149"/>
        <v>187</v>
      </c>
      <c r="E117" s="49">
        <f t="shared" si="127"/>
        <v>1496</v>
      </c>
      <c r="F117" s="23">
        <v>20744</v>
      </c>
      <c r="G117" s="21">
        <f t="shared" si="150"/>
        <v>151</v>
      </c>
      <c r="H117" s="49">
        <f t="shared" si="99"/>
        <v>1208</v>
      </c>
      <c r="I117" s="20">
        <v>20895</v>
      </c>
      <c r="J117" s="21">
        <f t="shared" si="151"/>
        <v>199</v>
      </c>
      <c r="K117" s="49">
        <f t="shared" si="100"/>
        <v>1592</v>
      </c>
      <c r="L117" s="20">
        <v>21094</v>
      </c>
      <c r="M117" s="21">
        <f t="shared" si="152"/>
        <v>233</v>
      </c>
      <c r="N117" s="49">
        <f t="shared" si="101"/>
        <v>1864</v>
      </c>
      <c r="O117" s="20">
        <v>21327</v>
      </c>
      <c r="P117" s="21">
        <f t="shared" si="153"/>
        <v>287</v>
      </c>
      <c r="Q117" s="49">
        <f t="shared" si="102"/>
        <v>2296</v>
      </c>
      <c r="R117" s="20">
        <v>21614</v>
      </c>
      <c r="S117" s="24">
        <f t="shared" si="154"/>
        <v>169</v>
      </c>
      <c r="T117" s="49">
        <f t="shared" si="103"/>
        <v>1352</v>
      </c>
      <c r="U117" s="58">
        <v>21783</v>
      </c>
      <c r="V117" s="21">
        <f t="shared" si="155"/>
        <v>130</v>
      </c>
      <c r="W117" s="49">
        <f t="shared" si="104"/>
        <v>1040</v>
      </c>
      <c r="X117" s="59">
        <v>21913</v>
      </c>
      <c r="Y117" s="21">
        <f t="shared" si="165"/>
        <v>450</v>
      </c>
      <c r="Z117" s="49">
        <f t="shared" si="105"/>
        <v>3600</v>
      </c>
      <c r="AA117" s="20">
        <v>22363</v>
      </c>
      <c r="AB117" s="21">
        <f t="shared" si="156"/>
        <v>80</v>
      </c>
      <c r="AC117" s="49">
        <f t="shared" si="106"/>
        <v>640</v>
      </c>
      <c r="AD117" s="20">
        <v>22443</v>
      </c>
      <c r="AE117" s="21">
        <f t="shared" si="157"/>
        <v>110</v>
      </c>
      <c r="AF117" s="49">
        <f t="shared" si="107"/>
        <v>880</v>
      </c>
      <c r="AG117" s="20">
        <v>22553</v>
      </c>
      <c r="AH117" s="21">
        <f t="shared" si="158"/>
        <v>104</v>
      </c>
      <c r="AI117" s="49">
        <f t="shared" si="108"/>
        <v>832</v>
      </c>
      <c r="AJ117" s="20">
        <v>22657</v>
      </c>
      <c r="AK117" s="24">
        <f t="shared" si="159"/>
        <v>65</v>
      </c>
      <c r="AL117" s="49">
        <f t="shared" si="109"/>
        <v>520</v>
      </c>
      <c r="AM117" s="53">
        <v>22722</v>
      </c>
      <c r="AN117" s="24">
        <f t="shared" si="160"/>
        <v>182</v>
      </c>
      <c r="AO117" s="49">
        <f t="shared" si="110"/>
        <v>1456</v>
      </c>
      <c r="AP117" s="53">
        <v>22904</v>
      </c>
      <c r="AQ117" s="21">
        <f t="shared" si="161"/>
        <v>140</v>
      </c>
      <c r="AR117" s="49">
        <f t="shared" si="111"/>
        <v>1120</v>
      </c>
      <c r="AS117" s="97">
        <v>23044</v>
      </c>
      <c r="AT117" s="24">
        <f t="shared" ca="1" si="162"/>
        <v>187</v>
      </c>
      <c r="AU117" s="49">
        <f t="shared" ca="1" si="112"/>
        <v>1496</v>
      </c>
      <c r="AV117" s="53">
        <v>23044</v>
      </c>
      <c r="AW117" s="24">
        <f t="shared" si="163"/>
        <v>-23044</v>
      </c>
      <c r="AX117" s="49">
        <f t="shared" si="164"/>
        <v>-184352</v>
      </c>
      <c r="AY117" s="56">
        <f t="shared" ca="1" si="98"/>
        <v>-21094</v>
      </c>
      <c r="AZ117" s="57">
        <f t="shared" ca="1" si="98"/>
        <v>-168752</v>
      </c>
    </row>
    <row r="118" spans="1:52" s="68" customFormat="1" x14ac:dyDescent="0.4">
      <c r="A118" s="60">
        <v>91</v>
      </c>
      <c r="B118" s="135" t="s">
        <v>131</v>
      </c>
      <c r="C118" s="62">
        <v>3770</v>
      </c>
      <c r="D118" s="21">
        <f t="shared" si="149"/>
        <v>0</v>
      </c>
      <c r="E118" s="49">
        <f t="shared" si="127"/>
        <v>0</v>
      </c>
      <c r="F118" s="63">
        <v>3770</v>
      </c>
      <c r="G118" s="21">
        <f t="shared" si="150"/>
        <v>0</v>
      </c>
      <c r="H118" s="49">
        <f t="shared" si="99"/>
        <v>0</v>
      </c>
      <c r="I118" s="62">
        <v>3770</v>
      </c>
      <c r="J118" s="21">
        <f t="shared" si="151"/>
        <v>0</v>
      </c>
      <c r="K118" s="49">
        <f t="shared" si="100"/>
        <v>0</v>
      </c>
      <c r="L118" s="62">
        <v>3770</v>
      </c>
      <c r="M118" s="21">
        <f t="shared" si="152"/>
        <v>0</v>
      </c>
      <c r="N118" s="49">
        <f t="shared" si="101"/>
        <v>0</v>
      </c>
      <c r="O118" s="62">
        <v>3770</v>
      </c>
      <c r="P118" s="21">
        <f t="shared" si="153"/>
        <v>0</v>
      </c>
      <c r="Q118" s="49">
        <f t="shared" si="102"/>
        <v>0</v>
      </c>
      <c r="R118" s="62">
        <v>3770</v>
      </c>
      <c r="S118" s="24">
        <f t="shared" si="154"/>
        <v>0</v>
      </c>
      <c r="T118" s="49">
        <f t="shared" si="103"/>
        <v>0</v>
      </c>
      <c r="U118" s="64">
        <v>3770</v>
      </c>
      <c r="V118" s="21">
        <f t="shared" si="155"/>
        <v>0</v>
      </c>
      <c r="W118" s="49">
        <f t="shared" si="104"/>
        <v>0</v>
      </c>
      <c r="X118" s="65">
        <v>3770</v>
      </c>
      <c r="Y118" s="21">
        <f t="shared" si="165"/>
        <v>0</v>
      </c>
      <c r="Z118" s="49">
        <f t="shared" si="105"/>
        <v>0</v>
      </c>
      <c r="AA118" s="62">
        <v>3770</v>
      </c>
      <c r="AB118" s="21">
        <f t="shared" si="156"/>
        <v>0</v>
      </c>
      <c r="AC118" s="49">
        <f t="shared" si="106"/>
        <v>0</v>
      </c>
      <c r="AD118" s="62">
        <v>3770</v>
      </c>
      <c r="AE118" s="21">
        <f t="shared" si="157"/>
        <v>0</v>
      </c>
      <c r="AF118" s="49">
        <f t="shared" si="107"/>
        <v>0</v>
      </c>
      <c r="AG118" s="62">
        <v>3770</v>
      </c>
      <c r="AH118" s="21">
        <f t="shared" si="158"/>
        <v>0</v>
      </c>
      <c r="AI118" s="49">
        <f t="shared" si="108"/>
        <v>0</v>
      </c>
      <c r="AJ118" s="62">
        <v>3770</v>
      </c>
      <c r="AK118" s="24">
        <f t="shared" si="159"/>
        <v>0</v>
      </c>
      <c r="AL118" s="49">
        <f t="shared" si="109"/>
        <v>0</v>
      </c>
      <c r="AM118" s="66">
        <v>3770</v>
      </c>
      <c r="AN118" s="24">
        <f t="shared" si="160"/>
        <v>0</v>
      </c>
      <c r="AO118" s="49">
        <f t="shared" si="110"/>
        <v>0</v>
      </c>
      <c r="AP118" s="66">
        <v>3770</v>
      </c>
      <c r="AQ118" s="21">
        <f t="shared" si="161"/>
        <v>0</v>
      </c>
      <c r="AR118" s="49">
        <f t="shared" si="111"/>
        <v>0</v>
      </c>
      <c r="AS118" s="67">
        <v>3770</v>
      </c>
      <c r="AT118" s="24">
        <f t="shared" ca="1" si="162"/>
        <v>0</v>
      </c>
      <c r="AU118" s="49">
        <f t="shared" ca="1" si="112"/>
        <v>0</v>
      </c>
      <c r="AV118" s="66">
        <v>3770</v>
      </c>
      <c r="AW118" s="24">
        <f t="shared" si="163"/>
        <v>-3770</v>
      </c>
      <c r="AX118" s="49">
        <f t="shared" si="164"/>
        <v>-30160</v>
      </c>
      <c r="AY118" s="56">
        <f t="shared" ca="1" si="98"/>
        <v>-3770</v>
      </c>
      <c r="AZ118" s="57">
        <f t="shared" ca="1" si="98"/>
        <v>-30160</v>
      </c>
    </row>
    <row r="119" spans="1:52" s="68" customFormat="1" x14ac:dyDescent="0.4">
      <c r="A119" s="80">
        <v>92</v>
      </c>
      <c r="B119" s="152" t="s">
        <v>132</v>
      </c>
      <c r="C119" s="65">
        <v>302</v>
      </c>
      <c r="D119" s="116">
        <f t="shared" si="149"/>
        <v>450</v>
      </c>
      <c r="E119" s="117">
        <f t="shared" si="127"/>
        <v>3600</v>
      </c>
      <c r="F119" s="127">
        <v>752</v>
      </c>
      <c r="G119" s="116">
        <f t="shared" si="150"/>
        <v>273</v>
      </c>
      <c r="H119" s="117">
        <f t="shared" si="99"/>
        <v>2184</v>
      </c>
      <c r="I119" s="65">
        <v>1025</v>
      </c>
      <c r="J119" s="116">
        <f t="shared" si="151"/>
        <v>359</v>
      </c>
      <c r="K119" s="117">
        <f t="shared" si="100"/>
        <v>2872</v>
      </c>
      <c r="L119" s="65">
        <v>1384</v>
      </c>
      <c r="M119" s="116">
        <f t="shared" si="152"/>
        <v>470</v>
      </c>
      <c r="N119" s="117">
        <f t="shared" si="101"/>
        <v>3760</v>
      </c>
      <c r="O119" s="65">
        <v>1854</v>
      </c>
      <c r="P119" s="116">
        <f t="shared" si="153"/>
        <v>668</v>
      </c>
      <c r="Q119" s="117">
        <f t="shared" si="102"/>
        <v>5344</v>
      </c>
      <c r="R119" s="65">
        <v>2522</v>
      </c>
      <c r="S119" s="118">
        <f t="shared" si="154"/>
        <v>176</v>
      </c>
      <c r="T119" s="49">
        <f t="shared" si="103"/>
        <v>1408</v>
      </c>
      <c r="U119" s="128">
        <v>2698</v>
      </c>
      <c r="V119" s="116">
        <f t="shared" si="155"/>
        <v>1</v>
      </c>
      <c r="W119" s="117">
        <f t="shared" si="104"/>
        <v>8</v>
      </c>
      <c r="X119" s="65">
        <v>2699</v>
      </c>
      <c r="Y119" s="116">
        <f t="shared" si="165"/>
        <v>4</v>
      </c>
      <c r="Z119" s="117">
        <f t="shared" si="105"/>
        <v>32</v>
      </c>
      <c r="AA119" s="65">
        <v>2703</v>
      </c>
      <c r="AB119" s="116">
        <f t="shared" si="156"/>
        <v>12</v>
      </c>
      <c r="AC119" s="117">
        <f t="shared" si="106"/>
        <v>96</v>
      </c>
      <c r="AD119" s="65">
        <v>2715</v>
      </c>
      <c r="AE119" s="116">
        <f t="shared" si="157"/>
        <v>89</v>
      </c>
      <c r="AF119" s="117">
        <f t="shared" si="107"/>
        <v>712</v>
      </c>
      <c r="AG119" s="65">
        <v>2804</v>
      </c>
      <c r="AH119" s="116">
        <f t="shared" si="158"/>
        <v>267</v>
      </c>
      <c r="AI119" s="117">
        <f t="shared" si="108"/>
        <v>2136</v>
      </c>
      <c r="AJ119" s="65">
        <v>3071</v>
      </c>
      <c r="AK119" s="118">
        <f t="shared" si="159"/>
        <v>84</v>
      </c>
      <c r="AL119" s="49">
        <f t="shared" si="109"/>
        <v>672</v>
      </c>
      <c r="AM119" s="83">
        <v>3155</v>
      </c>
      <c r="AN119" s="118">
        <f t="shared" si="160"/>
        <v>8</v>
      </c>
      <c r="AO119" s="49">
        <f t="shared" si="110"/>
        <v>64</v>
      </c>
      <c r="AP119" s="83">
        <v>3163</v>
      </c>
      <c r="AQ119" s="116">
        <f t="shared" si="161"/>
        <v>146</v>
      </c>
      <c r="AR119" s="117">
        <f t="shared" si="111"/>
        <v>1168</v>
      </c>
      <c r="AS119" s="129">
        <v>3309</v>
      </c>
      <c r="AT119" s="118">
        <f t="shared" ca="1" si="162"/>
        <v>450</v>
      </c>
      <c r="AU119" s="117">
        <f t="shared" ca="1" si="112"/>
        <v>3600</v>
      </c>
      <c r="AV119" s="83">
        <v>3509</v>
      </c>
      <c r="AW119" s="118">
        <f t="shared" si="163"/>
        <v>-3509</v>
      </c>
      <c r="AX119" s="117">
        <f t="shared" si="164"/>
        <v>-28072</v>
      </c>
      <c r="AY119" s="119">
        <f t="shared" ca="1" si="98"/>
        <v>-1384</v>
      </c>
      <c r="AZ119" s="120">
        <f t="shared" ca="1" si="98"/>
        <v>-11072</v>
      </c>
    </row>
    <row r="120" spans="1:52" s="6" customFormat="1" x14ac:dyDescent="0.4">
      <c r="A120" s="47"/>
      <c r="B120" s="48" t="s">
        <v>53</v>
      </c>
      <c r="C120" s="20"/>
      <c r="D120" s="21">
        <f>SUM(D99:D119)</f>
        <v>5145</v>
      </c>
      <c r="E120" s="49">
        <f>SUM(E99:E119)</f>
        <v>41160</v>
      </c>
      <c r="F120" s="23"/>
      <c r="G120" s="21">
        <f>SUM(G99:G119)</f>
        <v>5578</v>
      </c>
      <c r="H120" s="49">
        <f>SUM(H99:H119)</f>
        <v>44624</v>
      </c>
      <c r="I120" s="23"/>
      <c r="J120" s="21">
        <f>SUM(J99:J119)</f>
        <v>5074</v>
      </c>
      <c r="K120" s="49">
        <f>SUM(K99:K119)</f>
        <v>40592</v>
      </c>
      <c r="L120" s="23"/>
      <c r="M120" s="21">
        <f>SUM(M99:M119)</f>
        <v>6489</v>
      </c>
      <c r="N120" s="49">
        <f>SUM(N99:N119)</f>
        <v>51912</v>
      </c>
      <c r="O120" s="23"/>
      <c r="P120" s="21">
        <f>SUM(P99:P119)</f>
        <v>5069</v>
      </c>
      <c r="Q120" s="49">
        <f>SUM(Q99:Q119)</f>
        <v>40552</v>
      </c>
      <c r="R120" s="23"/>
      <c r="S120" s="24">
        <f>SUM(S99:S119)</f>
        <v>6478</v>
      </c>
      <c r="T120" s="49">
        <f>SUM(T99:T119)</f>
        <v>51824</v>
      </c>
      <c r="U120" s="25"/>
      <c r="V120" s="21">
        <f>SUM(V99:V119)</f>
        <v>4694</v>
      </c>
      <c r="W120" s="49">
        <f>SUM(W99:W119)</f>
        <v>37552</v>
      </c>
      <c r="X120" s="23"/>
      <c r="Y120" s="21">
        <f>SUM(Y99:Y119)</f>
        <v>6543</v>
      </c>
      <c r="Z120" s="49">
        <f>SUM(Z99:Z119)</f>
        <v>52344</v>
      </c>
      <c r="AA120" s="23"/>
      <c r="AB120" s="21">
        <f>SUM(AB99:AB119)</f>
        <v>4123</v>
      </c>
      <c r="AC120" s="49">
        <f>SUM(AC99:AC119)</f>
        <v>32984</v>
      </c>
      <c r="AD120" s="23"/>
      <c r="AE120" s="21">
        <f>SUM(AE99:AE119)</f>
        <v>4195</v>
      </c>
      <c r="AF120" s="49">
        <f>SUM(AF99:AF119)</f>
        <v>33560</v>
      </c>
      <c r="AG120" s="23"/>
      <c r="AH120" s="21">
        <f>SUM(AH99:AH119)</f>
        <v>4752</v>
      </c>
      <c r="AI120" s="49">
        <f>SUM(AI99:AI119)</f>
        <v>38016</v>
      </c>
      <c r="AJ120" s="23"/>
      <c r="AK120" s="24">
        <f>SUM(AK99:AK119)</f>
        <v>6362</v>
      </c>
      <c r="AL120" s="49">
        <f>SUM(AL99:AL119)</f>
        <v>50896</v>
      </c>
      <c r="AM120" s="25"/>
      <c r="AN120" s="24">
        <f>SUM(AN99:AN119)</f>
        <v>8575</v>
      </c>
      <c r="AO120" s="49">
        <f>SUM(AO99:AO119)</f>
        <v>68600</v>
      </c>
      <c r="AP120" s="25"/>
      <c r="AQ120" s="21">
        <f>SUM(AQ99:AQ119)</f>
        <v>13185</v>
      </c>
      <c r="AR120" s="49">
        <f>SUM(AR99:AR119)</f>
        <v>105480</v>
      </c>
      <c r="AS120" s="23"/>
      <c r="AT120" s="21">
        <f ca="1">SUM(AT99:AT119)</f>
        <v>5226</v>
      </c>
      <c r="AU120" s="49">
        <f ca="1">SUM(AU99:AU119)</f>
        <v>41808</v>
      </c>
      <c r="AV120" s="23"/>
      <c r="AW120" s="21">
        <f>SUM(AW99:AW119)</f>
        <v>-474760</v>
      </c>
      <c r="AX120" s="49">
        <f>SUM(AX99:AX119)</f>
        <v>-3798080</v>
      </c>
      <c r="AY120" s="57">
        <f t="shared" ca="1" si="98"/>
        <v>-453267</v>
      </c>
      <c r="AZ120" s="57">
        <f t="shared" ca="1" si="98"/>
        <v>-3626136</v>
      </c>
    </row>
    <row r="121" spans="1:52" x14ac:dyDescent="0.4">
      <c r="A121" s="146" t="s">
        <v>133</v>
      </c>
      <c r="B121" s="147"/>
      <c r="C121" s="88"/>
      <c r="D121" s="148"/>
      <c r="E121" s="147"/>
      <c r="F121" s="149"/>
      <c r="G121" s="148"/>
      <c r="H121" s="147"/>
      <c r="I121" s="91"/>
      <c r="J121" s="148"/>
      <c r="K121" s="147"/>
      <c r="L121" s="91"/>
      <c r="M121" s="148"/>
      <c r="N121" s="147"/>
      <c r="O121" s="91"/>
      <c r="P121" s="148"/>
      <c r="Q121" s="147"/>
      <c r="R121" s="91"/>
      <c r="S121" s="148"/>
      <c r="T121" s="41"/>
      <c r="U121" s="91"/>
      <c r="V121" s="148"/>
      <c r="W121" s="147"/>
      <c r="X121" s="91"/>
      <c r="Y121" s="148"/>
      <c r="Z121" s="147"/>
      <c r="AA121" s="91"/>
      <c r="AB121" s="148"/>
      <c r="AC121" s="147"/>
      <c r="AD121" s="91"/>
      <c r="AE121" s="148"/>
      <c r="AF121" s="147"/>
      <c r="AG121" s="91"/>
      <c r="AH121" s="148"/>
      <c r="AI121" s="147"/>
      <c r="AJ121" s="91"/>
      <c r="AK121" s="148"/>
      <c r="AL121" s="41"/>
      <c r="AM121" s="91"/>
      <c r="AN121" s="148"/>
      <c r="AO121" s="41"/>
      <c r="AP121" s="91"/>
      <c r="AQ121" s="148"/>
      <c r="AR121" s="147"/>
      <c r="AS121" s="91"/>
      <c r="AT121" s="148"/>
      <c r="AU121" s="150"/>
      <c r="AV121" s="91"/>
      <c r="AW121" s="148"/>
      <c r="AX121" s="150"/>
      <c r="AY121" s="124"/>
      <c r="AZ121" s="125"/>
    </row>
    <row r="122" spans="1:52" x14ac:dyDescent="0.4">
      <c r="A122" s="22">
        <v>93</v>
      </c>
      <c r="B122" s="48" t="s">
        <v>134</v>
      </c>
      <c r="C122" s="20">
        <v>61582</v>
      </c>
      <c r="D122" s="21">
        <f t="shared" ref="D122:D147" si="166">F122-C122</f>
        <v>4218</v>
      </c>
      <c r="E122" s="49">
        <f t="shared" si="127"/>
        <v>33744</v>
      </c>
      <c r="F122" s="20">
        <v>65800</v>
      </c>
      <c r="G122" s="21">
        <f t="shared" ref="G122:G147" si="167">I122-F122</f>
        <v>3630</v>
      </c>
      <c r="H122" s="49">
        <f t="shared" si="99"/>
        <v>29040</v>
      </c>
      <c r="I122" s="20">
        <v>69430</v>
      </c>
      <c r="J122" s="21">
        <f t="shared" ref="J122:J147" si="168">L122-I122</f>
        <v>3416</v>
      </c>
      <c r="K122" s="49">
        <f t="shared" si="100"/>
        <v>27328</v>
      </c>
      <c r="L122" s="20">
        <v>72846</v>
      </c>
      <c r="M122" s="21">
        <f t="shared" ref="M122:M147" si="169">O122-L122</f>
        <v>2540</v>
      </c>
      <c r="N122" s="49">
        <f t="shared" si="101"/>
        <v>20320</v>
      </c>
      <c r="O122" s="20">
        <v>75386</v>
      </c>
      <c r="P122" s="21">
        <f t="shared" ref="P122:P147" si="170">R122-O122</f>
        <v>1159</v>
      </c>
      <c r="Q122" s="49">
        <f t="shared" si="102"/>
        <v>9272</v>
      </c>
      <c r="R122" s="20">
        <v>76545</v>
      </c>
      <c r="S122" s="24">
        <f t="shared" ref="S122:S147" si="171">U122-R122</f>
        <v>1616</v>
      </c>
      <c r="T122" s="49">
        <f t="shared" si="103"/>
        <v>12928</v>
      </c>
      <c r="U122" s="58">
        <v>78161</v>
      </c>
      <c r="V122" s="21">
        <f t="shared" ref="V122:V147" si="172">X122-U122</f>
        <v>244</v>
      </c>
      <c r="W122" s="49">
        <f t="shared" si="104"/>
        <v>1952</v>
      </c>
      <c r="X122" s="59">
        <v>78405</v>
      </c>
      <c r="Y122" s="21">
        <f t="shared" ref="Y122:Y147" si="173">AA122-X122</f>
        <v>2</v>
      </c>
      <c r="Z122" s="49">
        <f t="shared" si="105"/>
        <v>16</v>
      </c>
      <c r="AA122" s="20">
        <v>78407</v>
      </c>
      <c r="AB122" s="21">
        <f t="shared" ref="AB122:AB147" si="174">AD122-AA122</f>
        <v>0</v>
      </c>
      <c r="AC122" s="49">
        <f t="shared" si="106"/>
        <v>0</v>
      </c>
      <c r="AD122" s="20">
        <v>78407</v>
      </c>
      <c r="AE122" s="21">
        <f t="shared" ref="AE122:AE147" si="175">AG122-AD122</f>
        <v>0</v>
      </c>
      <c r="AF122" s="49">
        <f t="shared" si="107"/>
        <v>0</v>
      </c>
      <c r="AG122" s="20">
        <v>78407</v>
      </c>
      <c r="AH122" s="21">
        <f t="shared" ref="AH122:AH147" si="176">AJ122-AG122</f>
        <v>0</v>
      </c>
      <c r="AI122" s="49">
        <f t="shared" si="108"/>
        <v>0</v>
      </c>
      <c r="AJ122" s="20">
        <v>78407</v>
      </c>
      <c r="AK122" s="24">
        <f t="shared" ref="AK122:AK147" si="177">AM122-AJ122</f>
        <v>0</v>
      </c>
      <c r="AL122" s="49">
        <f t="shared" si="109"/>
        <v>0</v>
      </c>
      <c r="AM122" s="53">
        <v>78407</v>
      </c>
      <c r="AN122" s="24">
        <f t="shared" ref="AN122:AN147" si="178">AP122-AM122</f>
        <v>0</v>
      </c>
      <c r="AO122" s="49">
        <f t="shared" si="110"/>
        <v>0</v>
      </c>
      <c r="AP122" s="53">
        <v>78407</v>
      </c>
      <c r="AQ122" s="21">
        <f t="shared" ref="AQ122:AQ147" si="179">AS122-AP122</f>
        <v>0</v>
      </c>
      <c r="AR122" s="49">
        <f t="shared" si="111"/>
        <v>0</v>
      </c>
      <c r="AS122" s="97">
        <v>78407</v>
      </c>
      <c r="AT122" s="24">
        <f t="shared" ref="AT122:AT144" ca="1" si="180">AY122-AS122</f>
        <v>4218</v>
      </c>
      <c r="AU122" s="49">
        <f t="shared" ca="1" si="112"/>
        <v>33744</v>
      </c>
      <c r="AV122" s="53">
        <v>78407</v>
      </c>
      <c r="AW122" s="24">
        <f t="shared" ref="AW122:AW127" si="181">BB122-AV122</f>
        <v>-78407</v>
      </c>
      <c r="AX122" s="49">
        <f t="shared" ref="AX122:AX127" si="182">AW122*8</f>
        <v>-627256</v>
      </c>
      <c r="AY122" s="56">
        <f t="shared" ca="1" si="98"/>
        <v>-72846</v>
      </c>
      <c r="AZ122" s="57">
        <f t="shared" ca="1" si="98"/>
        <v>-582768</v>
      </c>
    </row>
    <row r="123" spans="1:52" x14ac:dyDescent="0.4">
      <c r="A123" s="22">
        <v>94</v>
      </c>
      <c r="B123" s="48" t="s">
        <v>135</v>
      </c>
      <c r="C123" s="20">
        <v>6100</v>
      </c>
      <c r="D123" s="21">
        <f t="shared" si="166"/>
        <v>775</v>
      </c>
      <c r="E123" s="49">
        <f t="shared" si="127"/>
        <v>6200</v>
      </c>
      <c r="F123" s="23">
        <v>6875</v>
      </c>
      <c r="G123" s="21">
        <f t="shared" si="167"/>
        <v>343</v>
      </c>
      <c r="H123" s="49">
        <f t="shared" si="99"/>
        <v>2744</v>
      </c>
      <c r="I123" s="20">
        <v>7218</v>
      </c>
      <c r="J123" s="21">
        <f t="shared" si="168"/>
        <v>111</v>
      </c>
      <c r="K123" s="49">
        <f t="shared" si="100"/>
        <v>888</v>
      </c>
      <c r="L123" s="20">
        <v>7329</v>
      </c>
      <c r="M123" s="21">
        <f t="shared" si="169"/>
        <v>0</v>
      </c>
      <c r="N123" s="49">
        <f t="shared" si="101"/>
        <v>0</v>
      </c>
      <c r="O123" s="20">
        <v>7329</v>
      </c>
      <c r="P123" s="21">
        <f t="shared" si="170"/>
        <v>0</v>
      </c>
      <c r="Q123" s="49">
        <f t="shared" si="102"/>
        <v>0</v>
      </c>
      <c r="R123" s="20">
        <v>7329</v>
      </c>
      <c r="S123" s="24">
        <f t="shared" si="171"/>
        <v>374</v>
      </c>
      <c r="T123" s="49">
        <f t="shared" si="103"/>
        <v>2992</v>
      </c>
      <c r="U123" s="58">
        <v>7703</v>
      </c>
      <c r="V123" s="21">
        <f t="shared" si="172"/>
        <v>682</v>
      </c>
      <c r="W123" s="49">
        <f t="shared" si="104"/>
        <v>5456</v>
      </c>
      <c r="X123" s="59">
        <v>8385</v>
      </c>
      <c r="Y123" s="21">
        <f t="shared" si="173"/>
        <v>1059</v>
      </c>
      <c r="Z123" s="49">
        <f t="shared" si="105"/>
        <v>8472</v>
      </c>
      <c r="AA123" s="20">
        <v>9444</v>
      </c>
      <c r="AB123" s="21">
        <v>1046</v>
      </c>
      <c r="AC123" s="49">
        <f t="shared" si="106"/>
        <v>8368</v>
      </c>
      <c r="AD123" s="20">
        <v>490</v>
      </c>
      <c r="AE123" s="21">
        <v>490</v>
      </c>
      <c r="AF123" s="49">
        <f t="shared" si="107"/>
        <v>3920</v>
      </c>
      <c r="AG123" s="20">
        <v>703</v>
      </c>
      <c r="AH123" s="21">
        <f t="shared" si="176"/>
        <v>19</v>
      </c>
      <c r="AI123" s="49">
        <f t="shared" si="108"/>
        <v>152</v>
      </c>
      <c r="AJ123" s="20">
        <v>722</v>
      </c>
      <c r="AK123" s="24">
        <f t="shared" si="177"/>
        <v>3777</v>
      </c>
      <c r="AL123" s="49">
        <f t="shared" si="109"/>
        <v>30216</v>
      </c>
      <c r="AM123" s="53">
        <v>4499</v>
      </c>
      <c r="AN123" s="24">
        <f t="shared" si="178"/>
        <v>899</v>
      </c>
      <c r="AO123" s="49">
        <f t="shared" si="110"/>
        <v>7192</v>
      </c>
      <c r="AP123" s="53">
        <v>5398</v>
      </c>
      <c r="AQ123" s="21">
        <f t="shared" si="179"/>
        <v>546</v>
      </c>
      <c r="AR123" s="49">
        <f t="shared" si="111"/>
        <v>4368</v>
      </c>
      <c r="AS123" s="97">
        <v>5944</v>
      </c>
      <c r="AT123" s="24">
        <f t="shared" ca="1" si="180"/>
        <v>775</v>
      </c>
      <c r="AU123" s="49">
        <f t="shared" ca="1" si="112"/>
        <v>6200</v>
      </c>
      <c r="AV123" s="53">
        <v>5944</v>
      </c>
      <c r="AW123" s="24">
        <f t="shared" si="181"/>
        <v>-5944</v>
      </c>
      <c r="AX123" s="49">
        <f t="shared" si="182"/>
        <v>-47552</v>
      </c>
      <c r="AY123" s="56">
        <f t="shared" ca="1" si="98"/>
        <v>-7329</v>
      </c>
      <c r="AZ123" s="57">
        <f t="shared" ca="1" si="98"/>
        <v>-58632</v>
      </c>
    </row>
    <row r="124" spans="1:52" x14ac:dyDescent="0.4">
      <c r="A124" s="47">
        <v>95</v>
      </c>
      <c r="B124" s="48" t="s">
        <v>136</v>
      </c>
      <c r="C124" s="20">
        <v>3409</v>
      </c>
      <c r="D124" s="21">
        <f t="shared" si="166"/>
        <v>179</v>
      </c>
      <c r="E124" s="49">
        <f t="shared" si="127"/>
        <v>1432</v>
      </c>
      <c r="F124" s="23">
        <v>3588</v>
      </c>
      <c r="G124" s="21">
        <f t="shared" si="167"/>
        <v>64</v>
      </c>
      <c r="H124" s="49">
        <f t="shared" si="99"/>
        <v>512</v>
      </c>
      <c r="I124" s="20">
        <v>3652</v>
      </c>
      <c r="J124" s="21">
        <f t="shared" si="168"/>
        <v>44</v>
      </c>
      <c r="K124" s="49">
        <f t="shared" si="100"/>
        <v>352</v>
      </c>
      <c r="L124" s="20">
        <v>3696</v>
      </c>
      <c r="M124" s="21">
        <f t="shared" si="169"/>
        <v>49</v>
      </c>
      <c r="N124" s="49">
        <f t="shared" si="101"/>
        <v>392</v>
      </c>
      <c r="O124" s="20">
        <v>3745</v>
      </c>
      <c r="P124" s="21">
        <f t="shared" si="170"/>
        <v>29</v>
      </c>
      <c r="Q124" s="49">
        <f t="shared" si="102"/>
        <v>232</v>
      </c>
      <c r="R124" s="20">
        <v>3774</v>
      </c>
      <c r="S124" s="24">
        <f t="shared" si="171"/>
        <v>136</v>
      </c>
      <c r="T124" s="49">
        <f t="shared" si="103"/>
        <v>1088</v>
      </c>
      <c r="U124" s="58">
        <v>3910</v>
      </c>
      <c r="V124" s="21">
        <f t="shared" si="172"/>
        <v>24</v>
      </c>
      <c r="W124" s="49">
        <f t="shared" si="104"/>
        <v>192</v>
      </c>
      <c r="X124" s="59">
        <v>3934</v>
      </c>
      <c r="Y124" s="21">
        <f t="shared" si="173"/>
        <v>24</v>
      </c>
      <c r="Z124" s="49">
        <f t="shared" si="105"/>
        <v>192</v>
      </c>
      <c r="AA124" s="20">
        <v>3958</v>
      </c>
      <c r="AB124" s="21">
        <f t="shared" si="174"/>
        <v>18</v>
      </c>
      <c r="AC124" s="49">
        <f t="shared" si="106"/>
        <v>144</v>
      </c>
      <c r="AD124" s="20">
        <v>3976</v>
      </c>
      <c r="AE124" s="21">
        <f t="shared" si="175"/>
        <v>23</v>
      </c>
      <c r="AF124" s="49">
        <f t="shared" si="107"/>
        <v>184</v>
      </c>
      <c r="AG124" s="20">
        <v>3999</v>
      </c>
      <c r="AH124" s="21">
        <f t="shared" si="176"/>
        <v>33</v>
      </c>
      <c r="AI124" s="49">
        <f t="shared" si="108"/>
        <v>264</v>
      </c>
      <c r="AJ124" s="20">
        <v>4032</v>
      </c>
      <c r="AK124" s="24">
        <f t="shared" si="177"/>
        <v>40</v>
      </c>
      <c r="AL124" s="49">
        <f t="shared" si="109"/>
        <v>320</v>
      </c>
      <c r="AM124" s="53">
        <v>4072</v>
      </c>
      <c r="AN124" s="24">
        <f t="shared" si="178"/>
        <v>86</v>
      </c>
      <c r="AO124" s="49">
        <f t="shared" si="110"/>
        <v>688</v>
      </c>
      <c r="AP124" s="53">
        <v>4158</v>
      </c>
      <c r="AQ124" s="21">
        <f t="shared" si="179"/>
        <v>37</v>
      </c>
      <c r="AR124" s="49">
        <f t="shared" si="111"/>
        <v>296</v>
      </c>
      <c r="AS124" s="97">
        <v>4195</v>
      </c>
      <c r="AT124" s="24">
        <f t="shared" ca="1" si="180"/>
        <v>179</v>
      </c>
      <c r="AU124" s="49">
        <f t="shared" ca="1" si="112"/>
        <v>1432</v>
      </c>
      <c r="AV124" s="53">
        <v>4195</v>
      </c>
      <c r="AW124" s="24">
        <f t="shared" si="181"/>
        <v>-4195</v>
      </c>
      <c r="AX124" s="49">
        <f t="shared" si="182"/>
        <v>-33560</v>
      </c>
      <c r="AY124" s="56">
        <f t="shared" ca="1" si="98"/>
        <v>-3696</v>
      </c>
      <c r="AZ124" s="57">
        <f t="shared" ca="1" si="98"/>
        <v>-29568</v>
      </c>
    </row>
    <row r="125" spans="1:52" x14ac:dyDescent="0.4">
      <c r="A125" s="47">
        <v>96</v>
      </c>
      <c r="B125" s="48" t="s">
        <v>137</v>
      </c>
      <c r="C125" s="20">
        <v>4489</v>
      </c>
      <c r="D125" s="21">
        <f t="shared" si="166"/>
        <v>152</v>
      </c>
      <c r="E125" s="49">
        <f t="shared" si="127"/>
        <v>1216</v>
      </c>
      <c r="F125" s="23">
        <v>4641</v>
      </c>
      <c r="G125" s="21">
        <f t="shared" si="167"/>
        <v>199</v>
      </c>
      <c r="H125" s="49">
        <f t="shared" si="99"/>
        <v>1592</v>
      </c>
      <c r="I125" s="20">
        <v>4840</v>
      </c>
      <c r="J125" s="21">
        <f t="shared" si="168"/>
        <v>266</v>
      </c>
      <c r="K125" s="49">
        <f t="shared" si="100"/>
        <v>2128</v>
      </c>
      <c r="L125" s="20">
        <v>5106</v>
      </c>
      <c r="M125" s="21">
        <f t="shared" si="169"/>
        <v>297</v>
      </c>
      <c r="N125" s="49">
        <f t="shared" si="101"/>
        <v>2376</v>
      </c>
      <c r="O125" s="20">
        <v>5403</v>
      </c>
      <c r="P125" s="21">
        <f t="shared" si="170"/>
        <v>183</v>
      </c>
      <c r="Q125" s="49">
        <f t="shared" si="102"/>
        <v>1464</v>
      </c>
      <c r="R125" s="20">
        <v>5586</v>
      </c>
      <c r="S125" s="24">
        <f t="shared" si="171"/>
        <v>195</v>
      </c>
      <c r="T125" s="49">
        <f t="shared" si="103"/>
        <v>1560</v>
      </c>
      <c r="U125" s="58">
        <v>5781</v>
      </c>
      <c r="V125" s="21">
        <f t="shared" si="172"/>
        <v>205</v>
      </c>
      <c r="W125" s="49">
        <f t="shared" si="104"/>
        <v>1640</v>
      </c>
      <c r="X125" s="59">
        <v>5986</v>
      </c>
      <c r="Y125" s="21">
        <f t="shared" si="173"/>
        <v>258</v>
      </c>
      <c r="Z125" s="49">
        <f t="shared" si="105"/>
        <v>2064</v>
      </c>
      <c r="AA125" s="20">
        <v>6244</v>
      </c>
      <c r="AB125" s="21">
        <f t="shared" si="174"/>
        <v>216</v>
      </c>
      <c r="AC125" s="49">
        <f t="shared" si="106"/>
        <v>1728</v>
      </c>
      <c r="AD125" s="20">
        <v>6460</v>
      </c>
      <c r="AE125" s="21">
        <f t="shared" si="175"/>
        <v>206</v>
      </c>
      <c r="AF125" s="49">
        <f t="shared" si="107"/>
        <v>1648</v>
      </c>
      <c r="AG125" s="20">
        <v>6666</v>
      </c>
      <c r="AH125" s="21">
        <f t="shared" si="176"/>
        <v>210</v>
      </c>
      <c r="AI125" s="49">
        <f t="shared" si="108"/>
        <v>1680</v>
      </c>
      <c r="AJ125" s="20">
        <v>6876</v>
      </c>
      <c r="AK125" s="24">
        <f t="shared" si="177"/>
        <v>53</v>
      </c>
      <c r="AL125" s="49">
        <f t="shared" si="109"/>
        <v>424</v>
      </c>
      <c r="AM125" s="53">
        <v>6929</v>
      </c>
      <c r="AN125" s="24">
        <f t="shared" si="178"/>
        <v>338</v>
      </c>
      <c r="AO125" s="49">
        <f t="shared" si="110"/>
        <v>2704</v>
      </c>
      <c r="AP125" s="53">
        <v>7267</v>
      </c>
      <c r="AQ125" s="21">
        <f t="shared" si="179"/>
        <v>375</v>
      </c>
      <c r="AR125" s="49">
        <f t="shared" si="111"/>
        <v>3000</v>
      </c>
      <c r="AS125" s="97">
        <v>7642</v>
      </c>
      <c r="AT125" s="24">
        <f t="shared" ca="1" si="180"/>
        <v>152</v>
      </c>
      <c r="AU125" s="49">
        <f t="shared" ca="1" si="112"/>
        <v>1216</v>
      </c>
      <c r="AV125" s="53">
        <v>7642</v>
      </c>
      <c r="AW125" s="24">
        <f t="shared" si="181"/>
        <v>-7642</v>
      </c>
      <c r="AX125" s="49">
        <f t="shared" si="182"/>
        <v>-61136</v>
      </c>
      <c r="AY125" s="56">
        <f t="shared" ca="1" si="98"/>
        <v>-5106</v>
      </c>
      <c r="AZ125" s="57">
        <f t="shared" ca="1" si="98"/>
        <v>-40848</v>
      </c>
    </row>
    <row r="126" spans="1:52" s="68" customFormat="1" x14ac:dyDescent="0.4">
      <c r="A126" s="60">
        <v>97</v>
      </c>
      <c r="B126" s="135" t="s">
        <v>138</v>
      </c>
      <c r="C126" s="62">
        <v>7506</v>
      </c>
      <c r="D126" s="21">
        <f t="shared" si="166"/>
        <v>69</v>
      </c>
      <c r="E126" s="49">
        <f t="shared" si="127"/>
        <v>552</v>
      </c>
      <c r="F126" s="63">
        <v>7575</v>
      </c>
      <c r="G126" s="21">
        <f t="shared" si="167"/>
        <v>71</v>
      </c>
      <c r="H126" s="49">
        <f t="shared" si="99"/>
        <v>568</v>
      </c>
      <c r="I126" s="62">
        <v>7646</v>
      </c>
      <c r="J126" s="21">
        <f t="shared" si="168"/>
        <v>81</v>
      </c>
      <c r="K126" s="49">
        <f t="shared" si="100"/>
        <v>648</v>
      </c>
      <c r="L126" s="62">
        <v>7727</v>
      </c>
      <c r="M126" s="21">
        <f t="shared" si="169"/>
        <v>134</v>
      </c>
      <c r="N126" s="49">
        <f t="shared" si="101"/>
        <v>1072</v>
      </c>
      <c r="O126" s="62">
        <v>7861</v>
      </c>
      <c r="P126" s="21">
        <f t="shared" si="170"/>
        <v>54</v>
      </c>
      <c r="Q126" s="49">
        <f t="shared" si="102"/>
        <v>432</v>
      </c>
      <c r="R126" s="62">
        <v>7915</v>
      </c>
      <c r="S126" s="24">
        <f t="shared" si="171"/>
        <v>69</v>
      </c>
      <c r="T126" s="49">
        <f t="shared" si="103"/>
        <v>552</v>
      </c>
      <c r="U126" s="64">
        <v>7984</v>
      </c>
      <c r="V126" s="21">
        <f t="shared" si="172"/>
        <v>137</v>
      </c>
      <c r="W126" s="49">
        <f t="shared" si="104"/>
        <v>1096</v>
      </c>
      <c r="X126" s="65">
        <v>8121</v>
      </c>
      <c r="Y126" s="21">
        <f t="shared" si="173"/>
        <v>70</v>
      </c>
      <c r="Z126" s="49">
        <f t="shared" si="105"/>
        <v>560</v>
      </c>
      <c r="AA126" s="62">
        <v>8191</v>
      </c>
      <c r="AB126" s="21">
        <f t="shared" si="174"/>
        <v>42</v>
      </c>
      <c r="AC126" s="49">
        <f t="shared" si="106"/>
        <v>336</v>
      </c>
      <c r="AD126" s="62">
        <v>8233</v>
      </c>
      <c r="AE126" s="21">
        <f t="shared" si="175"/>
        <v>35</v>
      </c>
      <c r="AF126" s="49">
        <f t="shared" si="107"/>
        <v>280</v>
      </c>
      <c r="AG126" s="62">
        <v>8268</v>
      </c>
      <c r="AH126" s="21">
        <f t="shared" si="176"/>
        <v>308</v>
      </c>
      <c r="AI126" s="49">
        <f t="shared" si="108"/>
        <v>2464</v>
      </c>
      <c r="AJ126" s="62">
        <v>8576</v>
      </c>
      <c r="AK126" s="24">
        <f t="shared" si="177"/>
        <v>253</v>
      </c>
      <c r="AL126" s="49">
        <f t="shared" si="109"/>
        <v>2024</v>
      </c>
      <c r="AM126" s="66">
        <v>8829</v>
      </c>
      <c r="AN126" s="24">
        <f t="shared" si="178"/>
        <v>35</v>
      </c>
      <c r="AO126" s="49">
        <f t="shared" si="110"/>
        <v>280</v>
      </c>
      <c r="AP126" s="66">
        <v>8864</v>
      </c>
      <c r="AQ126" s="21">
        <f t="shared" si="179"/>
        <v>46</v>
      </c>
      <c r="AR126" s="49">
        <f t="shared" si="111"/>
        <v>368</v>
      </c>
      <c r="AS126" s="67">
        <v>8910</v>
      </c>
      <c r="AT126" s="24">
        <f t="shared" ca="1" si="180"/>
        <v>69</v>
      </c>
      <c r="AU126" s="49">
        <f t="shared" ca="1" si="112"/>
        <v>552</v>
      </c>
      <c r="AV126" s="66">
        <v>8910</v>
      </c>
      <c r="AW126" s="24">
        <f t="shared" si="181"/>
        <v>-8910</v>
      </c>
      <c r="AX126" s="49">
        <f t="shared" si="182"/>
        <v>-71280</v>
      </c>
      <c r="AY126" s="56">
        <f t="shared" ca="1" si="98"/>
        <v>-7727</v>
      </c>
      <c r="AZ126" s="57">
        <f t="shared" ca="1" si="98"/>
        <v>-61816</v>
      </c>
    </row>
    <row r="127" spans="1:52" x14ac:dyDescent="0.4">
      <c r="A127" s="80">
        <v>98</v>
      </c>
      <c r="B127" s="81" t="s">
        <v>139</v>
      </c>
      <c r="C127" s="59">
        <v>58223</v>
      </c>
      <c r="D127" s="116">
        <f t="shared" si="166"/>
        <v>204</v>
      </c>
      <c r="E127" s="117">
        <f t="shared" si="127"/>
        <v>1632</v>
      </c>
      <c r="F127" s="59">
        <v>58427</v>
      </c>
      <c r="G127" s="116">
        <f t="shared" si="167"/>
        <v>315</v>
      </c>
      <c r="H127" s="117">
        <f t="shared" si="99"/>
        <v>2520</v>
      </c>
      <c r="I127" s="59">
        <v>58742</v>
      </c>
      <c r="J127" s="116">
        <f t="shared" si="168"/>
        <v>442</v>
      </c>
      <c r="K127" s="117">
        <f t="shared" si="100"/>
        <v>3536</v>
      </c>
      <c r="L127" s="59">
        <v>59184</v>
      </c>
      <c r="M127" s="116">
        <f t="shared" si="169"/>
        <v>736</v>
      </c>
      <c r="N127" s="117">
        <f t="shared" si="101"/>
        <v>5888</v>
      </c>
      <c r="O127" s="59">
        <v>59920</v>
      </c>
      <c r="P127" s="116">
        <f t="shared" si="170"/>
        <v>366</v>
      </c>
      <c r="Q127" s="117">
        <f t="shared" si="102"/>
        <v>2928</v>
      </c>
      <c r="R127" s="142">
        <v>60286</v>
      </c>
      <c r="S127" s="118">
        <f t="shared" si="171"/>
        <v>514</v>
      </c>
      <c r="T127" s="49">
        <f t="shared" si="103"/>
        <v>4112</v>
      </c>
      <c r="U127" s="153">
        <v>60800</v>
      </c>
      <c r="V127" s="116">
        <f t="shared" si="172"/>
        <v>282</v>
      </c>
      <c r="W127" s="117">
        <f t="shared" si="104"/>
        <v>2256</v>
      </c>
      <c r="X127" s="142">
        <v>61082</v>
      </c>
      <c r="Y127" s="116">
        <f t="shared" si="173"/>
        <v>165</v>
      </c>
      <c r="Z127" s="117">
        <f t="shared" si="105"/>
        <v>1320</v>
      </c>
      <c r="AA127" s="142">
        <v>61247</v>
      </c>
      <c r="AB127" s="116">
        <f t="shared" si="174"/>
        <v>134</v>
      </c>
      <c r="AC127" s="117">
        <f t="shared" si="106"/>
        <v>1072</v>
      </c>
      <c r="AD127" s="65">
        <v>61381</v>
      </c>
      <c r="AE127" s="116">
        <f t="shared" si="175"/>
        <v>79</v>
      </c>
      <c r="AF127" s="117">
        <f t="shared" si="107"/>
        <v>632</v>
      </c>
      <c r="AG127" s="65">
        <v>61460</v>
      </c>
      <c r="AH127" s="116">
        <f t="shared" si="176"/>
        <v>136</v>
      </c>
      <c r="AI127" s="117">
        <f t="shared" si="108"/>
        <v>1088</v>
      </c>
      <c r="AJ127" s="65">
        <v>61596</v>
      </c>
      <c r="AK127" s="118">
        <f t="shared" si="177"/>
        <v>232</v>
      </c>
      <c r="AL127" s="49">
        <f t="shared" si="109"/>
        <v>1856</v>
      </c>
      <c r="AM127" s="83">
        <v>61828</v>
      </c>
      <c r="AN127" s="118">
        <f t="shared" si="178"/>
        <v>511</v>
      </c>
      <c r="AO127" s="49">
        <f t="shared" si="110"/>
        <v>4088</v>
      </c>
      <c r="AP127" s="83">
        <v>62339</v>
      </c>
      <c r="AQ127" s="116">
        <f t="shared" si="179"/>
        <v>979</v>
      </c>
      <c r="AR127" s="117">
        <f t="shared" si="111"/>
        <v>7832</v>
      </c>
      <c r="AS127" s="129">
        <v>63318</v>
      </c>
      <c r="AT127" s="118">
        <f t="shared" ca="1" si="180"/>
        <v>204</v>
      </c>
      <c r="AU127" s="117">
        <f t="shared" ca="1" si="112"/>
        <v>1632</v>
      </c>
      <c r="AV127" s="83">
        <v>63318</v>
      </c>
      <c r="AW127" s="118">
        <f t="shared" si="181"/>
        <v>-63318</v>
      </c>
      <c r="AX127" s="117">
        <f t="shared" si="182"/>
        <v>-506544</v>
      </c>
      <c r="AY127" s="119">
        <f t="shared" ca="1" si="98"/>
        <v>-59184</v>
      </c>
      <c r="AZ127" s="120">
        <f t="shared" ca="1" si="98"/>
        <v>-473472</v>
      </c>
    </row>
    <row r="128" spans="1:52" s="6" customFormat="1" x14ac:dyDescent="0.4">
      <c r="A128" s="47"/>
      <c r="B128" s="48" t="s">
        <v>53</v>
      </c>
      <c r="C128" s="20"/>
      <c r="D128" s="21">
        <f>SUM(D122:D127)</f>
        <v>5597</v>
      </c>
      <c r="E128" s="49">
        <f>SUM(E122:E127)</f>
        <v>44776</v>
      </c>
      <c r="F128" s="23"/>
      <c r="G128" s="21">
        <f>SUM(G122:G127)</f>
        <v>4622</v>
      </c>
      <c r="H128" s="49">
        <f>SUM(H122:H127)</f>
        <v>36976</v>
      </c>
      <c r="I128" s="23"/>
      <c r="J128" s="21">
        <f>SUM(J122:J127)</f>
        <v>4360</v>
      </c>
      <c r="K128" s="49">
        <f>SUM(K122:K127)</f>
        <v>34880</v>
      </c>
      <c r="L128" s="23"/>
      <c r="M128" s="21">
        <f>SUM(M122:M127)</f>
        <v>3756</v>
      </c>
      <c r="N128" s="49">
        <f>SUM(N122:N127)</f>
        <v>30048</v>
      </c>
      <c r="O128" s="23"/>
      <c r="P128" s="21">
        <f>SUM(P122:P127)</f>
        <v>1791</v>
      </c>
      <c r="Q128" s="49">
        <f>SUM(Q122:Q127)</f>
        <v>14328</v>
      </c>
      <c r="R128" s="23"/>
      <c r="S128" s="24">
        <f>SUM(S122:S127)</f>
        <v>2904</v>
      </c>
      <c r="T128" s="49">
        <f>SUM(T122:T127)</f>
        <v>23232</v>
      </c>
      <c r="U128" s="25"/>
      <c r="V128" s="21">
        <f>SUM(V122:V127)</f>
        <v>1574</v>
      </c>
      <c r="W128" s="49">
        <f>SUM(W122:W127)</f>
        <v>12592</v>
      </c>
      <c r="X128" s="23"/>
      <c r="Y128" s="21">
        <f>SUM(Y122:Y127)</f>
        <v>1578</v>
      </c>
      <c r="Z128" s="49">
        <f>SUM(Z122:Z127)</f>
        <v>12624</v>
      </c>
      <c r="AA128" s="23"/>
      <c r="AB128" s="21">
        <f>SUM(AB122:AB127)</f>
        <v>1456</v>
      </c>
      <c r="AC128" s="49">
        <f>SUM(AC122:AC127)</f>
        <v>11648</v>
      </c>
      <c r="AD128" s="23"/>
      <c r="AE128" s="21">
        <f>SUM(AE122:AE127)</f>
        <v>833</v>
      </c>
      <c r="AF128" s="49">
        <f>SUM(AF122:AF127)</f>
        <v>6664</v>
      </c>
      <c r="AG128" s="23"/>
      <c r="AH128" s="21">
        <f>SUM(AH122:AH127)</f>
        <v>706</v>
      </c>
      <c r="AI128" s="49">
        <f>SUM(AI122:AI127)</f>
        <v>5648</v>
      </c>
      <c r="AJ128" s="23"/>
      <c r="AK128" s="24">
        <f>SUM(AK122:AK127)</f>
        <v>4355</v>
      </c>
      <c r="AL128" s="49">
        <f>SUM(AL122:AL127)</f>
        <v>34840</v>
      </c>
      <c r="AM128" s="25"/>
      <c r="AN128" s="24">
        <f>SUM(AN122:AN127)</f>
        <v>1869</v>
      </c>
      <c r="AO128" s="49">
        <f>SUM(AO122:AO127)</f>
        <v>14952</v>
      </c>
      <c r="AP128" s="25"/>
      <c r="AQ128" s="21">
        <f>SUM(AQ122:AQ127)</f>
        <v>1983</v>
      </c>
      <c r="AR128" s="49">
        <f>SUM(AR122:AR127)</f>
        <v>15864</v>
      </c>
      <c r="AS128" s="23"/>
      <c r="AT128" s="21">
        <f ca="1">SUM(AT122:AT127)</f>
        <v>5597</v>
      </c>
      <c r="AU128" s="49">
        <f ca="1">SUM(AU122:AU127)</f>
        <v>44776</v>
      </c>
      <c r="AV128" s="23"/>
      <c r="AW128" s="21">
        <f>SUM(AW122:AW127)</f>
        <v>-168416</v>
      </c>
      <c r="AX128" s="49">
        <f>SUM(AX122:AX127)</f>
        <v>-1347328</v>
      </c>
      <c r="AY128" s="57">
        <f t="shared" ca="1" si="98"/>
        <v>-155888</v>
      </c>
      <c r="AZ128" s="57">
        <f t="shared" ca="1" si="98"/>
        <v>-1247104</v>
      </c>
    </row>
    <row r="129" spans="1:52" x14ac:dyDescent="0.4">
      <c r="A129" s="146" t="s">
        <v>140</v>
      </c>
      <c r="B129" s="147"/>
      <c r="C129" s="88"/>
      <c r="D129" s="148"/>
      <c r="E129" s="147"/>
      <c r="F129" s="149"/>
      <c r="G129" s="148"/>
      <c r="H129" s="147"/>
      <c r="I129" s="91"/>
      <c r="J129" s="148"/>
      <c r="K129" s="147"/>
      <c r="L129" s="91"/>
      <c r="M129" s="148"/>
      <c r="N129" s="147"/>
      <c r="O129" s="91"/>
      <c r="P129" s="148"/>
      <c r="Q129" s="147"/>
      <c r="R129" s="91"/>
      <c r="S129" s="148"/>
      <c r="T129" s="41"/>
      <c r="U129" s="91"/>
      <c r="V129" s="148"/>
      <c r="W129" s="147"/>
      <c r="X129" s="91"/>
      <c r="Y129" s="148"/>
      <c r="Z129" s="147"/>
      <c r="AA129" s="91"/>
      <c r="AB129" s="148"/>
      <c r="AC129" s="147"/>
      <c r="AD129" s="91"/>
      <c r="AE129" s="148"/>
      <c r="AF129" s="147"/>
      <c r="AG129" s="91"/>
      <c r="AH129" s="148"/>
      <c r="AI129" s="147"/>
      <c r="AJ129" s="91"/>
      <c r="AK129" s="148"/>
      <c r="AL129" s="41"/>
      <c r="AM129" s="91"/>
      <c r="AN129" s="148"/>
      <c r="AO129" s="41"/>
      <c r="AP129" s="91"/>
      <c r="AQ129" s="148"/>
      <c r="AR129" s="147"/>
      <c r="AS129" s="91"/>
      <c r="AT129" s="148"/>
      <c r="AU129" s="150"/>
      <c r="AV129" s="91"/>
      <c r="AW129" s="148"/>
      <c r="AX129" s="150"/>
      <c r="AY129" s="124"/>
      <c r="AZ129" s="125"/>
    </row>
    <row r="130" spans="1:52" x14ac:dyDescent="0.4">
      <c r="A130" s="139">
        <v>99</v>
      </c>
      <c r="B130" s="61" t="s">
        <v>141</v>
      </c>
      <c r="C130" s="20">
        <v>4289</v>
      </c>
      <c r="D130" s="21">
        <f t="shared" si="166"/>
        <v>581</v>
      </c>
      <c r="E130" s="49">
        <f t="shared" si="127"/>
        <v>4648</v>
      </c>
      <c r="F130" s="23">
        <v>4870</v>
      </c>
      <c r="G130" s="21">
        <f t="shared" si="167"/>
        <v>351</v>
      </c>
      <c r="H130" s="49">
        <f t="shared" si="99"/>
        <v>2808</v>
      </c>
      <c r="I130" s="20">
        <v>5221</v>
      </c>
      <c r="J130" s="21">
        <f t="shared" si="168"/>
        <v>11</v>
      </c>
      <c r="K130" s="49">
        <f t="shared" si="100"/>
        <v>88</v>
      </c>
      <c r="L130" s="20">
        <v>5232</v>
      </c>
      <c r="M130" s="21">
        <f t="shared" si="169"/>
        <v>159</v>
      </c>
      <c r="N130" s="49">
        <f t="shared" si="101"/>
        <v>1272</v>
      </c>
      <c r="O130" s="20">
        <v>5391</v>
      </c>
      <c r="P130" s="21">
        <f t="shared" si="170"/>
        <v>24</v>
      </c>
      <c r="Q130" s="49">
        <f t="shared" si="102"/>
        <v>192</v>
      </c>
      <c r="R130" s="20">
        <v>5415</v>
      </c>
      <c r="S130" s="24">
        <f t="shared" si="171"/>
        <v>63</v>
      </c>
      <c r="T130" s="49">
        <f t="shared" si="103"/>
        <v>504</v>
      </c>
      <c r="U130" s="58">
        <v>5478</v>
      </c>
      <c r="V130" s="21">
        <f t="shared" si="172"/>
        <v>171</v>
      </c>
      <c r="W130" s="49">
        <f t="shared" si="104"/>
        <v>1368</v>
      </c>
      <c r="X130" s="59">
        <v>5649</v>
      </c>
      <c r="Y130" s="21">
        <f t="shared" si="173"/>
        <v>120</v>
      </c>
      <c r="Z130" s="49">
        <f t="shared" si="105"/>
        <v>960</v>
      </c>
      <c r="AA130" s="20">
        <v>5769</v>
      </c>
      <c r="AB130" s="21">
        <f t="shared" si="174"/>
        <v>350</v>
      </c>
      <c r="AC130" s="49">
        <f t="shared" si="106"/>
        <v>2800</v>
      </c>
      <c r="AD130" s="20">
        <v>6119</v>
      </c>
      <c r="AE130" s="21">
        <f t="shared" si="175"/>
        <v>478</v>
      </c>
      <c r="AF130" s="49">
        <f t="shared" si="107"/>
        <v>3824</v>
      </c>
      <c r="AG130" s="20">
        <v>6597</v>
      </c>
      <c r="AH130" s="21">
        <f t="shared" si="176"/>
        <v>242</v>
      </c>
      <c r="AI130" s="49">
        <f t="shared" si="108"/>
        <v>1936</v>
      </c>
      <c r="AJ130" s="20">
        <v>6839</v>
      </c>
      <c r="AK130" s="24">
        <f t="shared" si="177"/>
        <v>30</v>
      </c>
      <c r="AL130" s="49">
        <f t="shared" si="109"/>
        <v>240</v>
      </c>
      <c r="AM130" s="53">
        <v>6869</v>
      </c>
      <c r="AN130" s="24">
        <f t="shared" si="178"/>
        <v>391</v>
      </c>
      <c r="AO130" s="49">
        <f t="shared" si="110"/>
        <v>3128</v>
      </c>
      <c r="AP130" s="53">
        <v>7260</v>
      </c>
      <c r="AQ130" s="21">
        <f t="shared" si="179"/>
        <v>357</v>
      </c>
      <c r="AR130" s="49">
        <f t="shared" si="111"/>
        <v>2856</v>
      </c>
      <c r="AS130" s="97">
        <v>7617</v>
      </c>
      <c r="AT130" s="24">
        <f t="shared" ca="1" si="180"/>
        <v>581</v>
      </c>
      <c r="AU130" s="49">
        <f t="shared" ca="1" si="112"/>
        <v>4648</v>
      </c>
      <c r="AV130" s="53">
        <v>7617</v>
      </c>
      <c r="AW130" s="24">
        <f t="shared" ref="AW130" si="183">BB130-AV130</f>
        <v>-7617</v>
      </c>
      <c r="AX130" s="49">
        <f t="shared" ref="AX130" si="184">AW130*8</f>
        <v>-60936</v>
      </c>
      <c r="AY130" s="56">
        <f t="shared" ref="AY130:AZ147" ca="1" si="185">M130+P130+S130+V130+Y130+AB130+AE130+AH130+AK130+AN130+AQ130+AT130</f>
        <v>-5232</v>
      </c>
      <c r="AZ130" s="57">
        <f t="shared" ca="1" si="185"/>
        <v>-41856</v>
      </c>
    </row>
    <row r="131" spans="1:52" x14ac:dyDescent="0.4">
      <c r="A131" s="136" t="s">
        <v>142</v>
      </c>
      <c r="B131" s="137"/>
      <c r="C131" s="111"/>
      <c r="D131" s="154"/>
      <c r="E131" s="137"/>
      <c r="F131" s="138"/>
      <c r="G131" s="154"/>
      <c r="H131" s="137"/>
      <c r="I131" s="114"/>
      <c r="J131" s="154"/>
      <c r="K131" s="137"/>
      <c r="L131" s="114"/>
      <c r="M131" s="154"/>
      <c r="N131" s="137"/>
      <c r="O131" s="114"/>
      <c r="P131" s="154"/>
      <c r="Q131" s="137"/>
      <c r="R131" s="114"/>
      <c r="S131" s="154"/>
      <c r="T131" s="41"/>
      <c r="U131" s="114"/>
      <c r="V131" s="154"/>
      <c r="W131" s="137"/>
      <c r="X131" s="114"/>
      <c r="Y131" s="154"/>
      <c r="Z131" s="137"/>
      <c r="AA131" s="114"/>
      <c r="AB131" s="154"/>
      <c r="AC131" s="137"/>
      <c r="AD131" s="114"/>
      <c r="AE131" s="154"/>
      <c r="AF131" s="137"/>
      <c r="AG131" s="114"/>
      <c r="AH131" s="154"/>
      <c r="AI131" s="137"/>
      <c r="AJ131" s="114"/>
      <c r="AK131" s="154"/>
      <c r="AL131" s="41"/>
      <c r="AM131" s="114"/>
      <c r="AN131" s="154"/>
      <c r="AO131" s="41"/>
      <c r="AP131" s="114"/>
      <c r="AQ131" s="154"/>
      <c r="AR131" s="137"/>
      <c r="AS131" s="114"/>
      <c r="AT131" s="154"/>
      <c r="AU131" s="41"/>
      <c r="AV131" s="114"/>
      <c r="AW131" s="154"/>
      <c r="AX131" s="41"/>
      <c r="AY131" s="56"/>
      <c r="AZ131" s="57"/>
    </row>
    <row r="132" spans="1:52" x14ac:dyDescent="0.4">
      <c r="A132" s="60">
        <v>100</v>
      </c>
      <c r="B132" s="61" t="s">
        <v>143</v>
      </c>
      <c r="C132" s="20">
        <v>4221</v>
      </c>
      <c r="D132" s="21">
        <f t="shared" si="166"/>
        <v>242</v>
      </c>
      <c r="E132" s="49">
        <f t="shared" si="127"/>
        <v>1936</v>
      </c>
      <c r="F132" s="20">
        <v>4463</v>
      </c>
      <c r="G132" s="21">
        <f t="shared" si="167"/>
        <v>29</v>
      </c>
      <c r="H132" s="49">
        <f t="shared" si="99"/>
        <v>232</v>
      </c>
      <c r="I132" s="20">
        <v>4492</v>
      </c>
      <c r="J132" s="21">
        <f t="shared" si="168"/>
        <v>115</v>
      </c>
      <c r="K132" s="49">
        <f t="shared" si="100"/>
        <v>920</v>
      </c>
      <c r="L132" s="20">
        <v>4607</v>
      </c>
      <c r="M132" s="21">
        <f t="shared" si="169"/>
        <v>228</v>
      </c>
      <c r="N132" s="49">
        <f t="shared" si="101"/>
        <v>1824</v>
      </c>
      <c r="O132" s="20">
        <v>4835</v>
      </c>
      <c r="P132" s="21">
        <f t="shared" si="170"/>
        <v>173</v>
      </c>
      <c r="Q132" s="49">
        <f t="shared" si="102"/>
        <v>1384</v>
      </c>
      <c r="R132" s="20">
        <v>5008</v>
      </c>
      <c r="S132" s="24">
        <f t="shared" si="171"/>
        <v>93</v>
      </c>
      <c r="T132" s="49">
        <f t="shared" si="103"/>
        <v>744</v>
      </c>
      <c r="U132" s="58">
        <v>5101</v>
      </c>
      <c r="V132" s="21">
        <f t="shared" si="172"/>
        <v>110</v>
      </c>
      <c r="W132" s="49">
        <f t="shared" si="104"/>
        <v>880</v>
      </c>
      <c r="X132" s="59">
        <v>5211</v>
      </c>
      <c r="Y132" s="21">
        <f t="shared" si="173"/>
        <v>86</v>
      </c>
      <c r="Z132" s="49">
        <f t="shared" si="105"/>
        <v>688</v>
      </c>
      <c r="AA132" s="62">
        <v>5297</v>
      </c>
      <c r="AB132" s="21">
        <f t="shared" si="174"/>
        <v>108</v>
      </c>
      <c r="AC132" s="49">
        <f t="shared" si="106"/>
        <v>864</v>
      </c>
      <c r="AD132" s="20">
        <v>5405</v>
      </c>
      <c r="AE132" s="21">
        <f t="shared" si="175"/>
        <v>95</v>
      </c>
      <c r="AF132" s="49">
        <f t="shared" si="107"/>
        <v>760</v>
      </c>
      <c r="AG132" s="20">
        <v>5500</v>
      </c>
      <c r="AH132" s="21">
        <f t="shared" si="176"/>
        <v>101</v>
      </c>
      <c r="AI132" s="49">
        <f t="shared" si="108"/>
        <v>808</v>
      </c>
      <c r="AJ132" s="20">
        <v>5601</v>
      </c>
      <c r="AK132" s="24">
        <f t="shared" si="177"/>
        <v>100</v>
      </c>
      <c r="AL132" s="49">
        <f t="shared" si="109"/>
        <v>800</v>
      </c>
      <c r="AM132" s="53">
        <v>5701</v>
      </c>
      <c r="AN132" s="24">
        <f t="shared" si="178"/>
        <v>0</v>
      </c>
      <c r="AO132" s="49">
        <f t="shared" si="110"/>
        <v>0</v>
      </c>
      <c r="AP132" s="53">
        <v>5701</v>
      </c>
      <c r="AQ132" s="21">
        <f t="shared" si="179"/>
        <v>0</v>
      </c>
      <c r="AR132" s="49">
        <f t="shared" si="111"/>
        <v>0</v>
      </c>
      <c r="AS132" s="97">
        <v>5701</v>
      </c>
      <c r="AT132" s="24">
        <f t="shared" ca="1" si="180"/>
        <v>242</v>
      </c>
      <c r="AU132" s="49">
        <f t="shared" ca="1" si="112"/>
        <v>1936</v>
      </c>
      <c r="AV132" s="53">
        <v>5249</v>
      </c>
      <c r="AW132" s="24">
        <f t="shared" ref="AW132" si="186">BB132-AV132</f>
        <v>-5249</v>
      </c>
      <c r="AX132" s="49">
        <f t="shared" ref="AX132" si="187">AW132*8</f>
        <v>-41992</v>
      </c>
      <c r="AY132" s="56">
        <f t="shared" ca="1" si="185"/>
        <v>-4607</v>
      </c>
      <c r="AZ132" s="57">
        <f t="shared" ca="1" si="185"/>
        <v>-36856</v>
      </c>
    </row>
    <row r="133" spans="1:52" x14ac:dyDescent="0.4">
      <c r="A133" s="136" t="s">
        <v>144</v>
      </c>
      <c r="B133" s="137"/>
      <c r="C133" s="111"/>
      <c r="D133" s="154"/>
      <c r="E133" s="137"/>
      <c r="F133" s="138"/>
      <c r="G133" s="154"/>
      <c r="H133" s="137"/>
      <c r="I133" s="114"/>
      <c r="J133" s="154"/>
      <c r="K133" s="137"/>
      <c r="L133" s="114"/>
      <c r="M133" s="154"/>
      <c r="N133" s="137"/>
      <c r="O133" s="114"/>
      <c r="P133" s="154"/>
      <c r="Q133" s="137"/>
      <c r="R133" s="114"/>
      <c r="S133" s="154"/>
      <c r="T133" s="41"/>
      <c r="U133" s="114"/>
      <c r="V133" s="154"/>
      <c r="W133" s="137"/>
      <c r="X133" s="114"/>
      <c r="Y133" s="154"/>
      <c r="Z133" s="137"/>
      <c r="AA133" s="114"/>
      <c r="AB133" s="154"/>
      <c r="AC133" s="137"/>
      <c r="AD133" s="114"/>
      <c r="AE133" s="154"/>
      <c r="AF133" s="137"/>
      <c r="AG133" s="114"/>
      <c r="AH133" s="154"/>
      <c r="AI133" s="137"/>
      <c r="AJ133" s="114"/>
      <c r="AK133" s="154"/>
      <c r="AL133" s="41"/>
      <c r="AM133" s="114"/>
      <c r="AN133" s="154"/>
      <c r="AO133" s="41"/>
      <c r="AP133" s="114"/>
      <c r="AQ133" s="154"/>
      <c r="AR133" s="137"/>
      <c r="AS133" s="114"/>
      <c r="AT133" s="154"/>
      <c r="AU133" s="41"/>
      <c r="AV133" s="114"/>
      <c r="AW133" s="154"/>
      <c r="AX133" s="41"/>
      <c r="AY133" s="56"/>
      <c r="AZ133" s="57"/>
    </row>
    <row r="134" spans="1:52" x14ac:dyDescent="0.4">
      <c r="A134" s="22">
        <v>101</v>
      </c>
      <c r="B134" s="69" t="s">
        <v>145</v>
      </c>
      <c r="C134" s="20">
        <v>273124</v>
      </c>
      <c r="D134" s="21">
        <f t="shared" si="166"/>
        <v>877</v>
      </c>
      <c r="E134" s="49">
        <f t="shared" si="127"/>
        <v>7016</v>
      </c>
      <c r="F134" s="23">
        <v>274001</v>
      </c>
      <c r="G134" s="21">
        <f t="shared" si="167"/>
        <v>430</v>
      </c>
      <c r="H134" s="49">
        <f t="shared" si="99"/>
        <v>3440</v>
      </c>
      <c r="I134" s="20">
        <v>274431</v>
      </c>
      <c r="J134" s="21">
        <f t="shared" si="168"/>
        <v>1168</v>
      </c>
      <c r="K134" s="49">
        <f t="shared" si="100"/>
        <v>9344</v>
      </c>
      <c r="L134" s="20">
        <v>275599</v>
      </c>
      <c r="M134" s="21">
        <f t="shared" si="169"/>
        <v>181</v>
      </c>
      <c r="N134" s="49">
        <f t="shared" si="101"/>
        <v>1448</v>
      </c>
      <c r="O134" s="20">
        <v>275780</v>
      </c>
      <c r="P134" s="21">
        <f t="shared" si="170"/>
        <v>745</v>
      </c>
      <c r="Q134" s="49">
        <f t="shared" si="102"/>
        <v>5960</v>
      </c>
      <c r="R134" s="20">
        <v>276525</v>
      </c>
      <c r="S134" s="24">
        <f t="shared" si="171"/>
        <v>653</v>
      </c>
      <c r="T134" s="49">
        <f t="shared" si="103"/>
        <v>5224</v>
      </c>
      <c r="U134" s="58">
        <v>277178</v>
      </c>
      <c r="V134" s="21">
        <f t="shared" si="172"/>
        <v>720</v>
      </c>
      <c r="W134" s="49">
        <f t="shared" si="104"/>
        <v>5760</v>
      </c>
      <c r="X134" s="59">
        <v>277898</v>
      </c>
      <c r="Y134" s="21">
        <f t="shared" si="173"/>
        <v>845</v>
      </c>
      <c r="Z134" s="49">
        <f t="shared" si="105"/>
        <v>6760</v>
      </c>
      <c r="AA134" s="20">
        <v>278743</v>
      </c>
      <c r="AB134" s="21">
        <f t="shared" si="174"/>
        <v>613</v>
      </c>
      <c r="AC134" s="49">
        <f t="shared" si="106"/>
        <v>4904</v>
      </c>
      <c r="AD134" s="20">
        <v>279356</v>
      </c>
      <c r="AE134" s="21">
        <f t="shared" si="175"/>
        <v>700</v>
      </c>
      <c r="AF134" s="49">
        <f t="shared" si="107"/>
        <v>5600</v>
      </c>
      <c r="AG134" s="20">
        <v>280056</v>
      </c>
      <c r="AH134" s="21">
        <f t="shared" si="176"/>
        <v>655</v>
      </c>
      <c r="AI134" s="49">
        <f t="shared" si="108"/>
        <v>5240</v>
      </c>
      <c r="AJ134" s="20">
        <v>280711</v>
      </c>
      <c r="AK134" s="24">
        <f t="shared" si="177"/>
        <v>0</v>
      </c>
      <c r="AL134" s="49">
        <f t="shared" si="109"/>
        <v>0</v>
      </c>
      <c r="AM134" s="53">
        <v>280711</v>
      </c>
      <c r="AN134" s="24">
        <f t="shared" si="178"/>
        <v>202</v>
      </c>
      <c r="AO134" s="49">
        <f t="shared" si="110"/>
        <v>1616</v>
      </c>
      <c r="AP134" s="53">
        <v>280913</v>
      </c>
      <c r="AQ134" s="21">
        <f t="shared" si="179"/>
        <v>0</v>
      </c>
      <c r="AR134" s="49">
        <f t="shared" si="111"/>
        <v>0</v>
      </c>
      <c r="AS134" s="97">
        <v>280913</v>
      </c>
      <c r="AT134" s="24">
        <f t="shared" ca="1" si="180"/>
        <v>481</v>
      </c>
      <c r="AU134" s="49">
        <f t="shared" ca="1" si="112"/>
        <v>3848</v>
      </c>
      <c r="AV134" s="53">
        <v>281028</v>
      </c>
      <c r="AW134" s="24">
        <f t="shared" ref="AW134:AW138" si="188">BB134-AV134</f>
        <v>-281028</v>
      </c>
      <c r="AX134" s="49">
        <f t="shared" ref="AX134:AX138" si="189">AW134*8</f>
        <v>-2248224</v>
      </c>
      <c r="AY134" s="56">
        <f t="shared" ca="1" si="185"/>
        <v>-279966</v>
      </c>
      <c r="AZ134" s="57">
        <f t="shared" ca="1" si="185"/>
        <v>-2239728</v>
      </c>
    </row>
    <row r="135" spans="1:52" x14ac:dyDescent="0.4">
      <c r="A135" s="22">
        <v>102</v>
      </c>
      <c r="B135" s="48" t="s">
        <v>146</v>
      </c>
      <c r="C135" s="20">
        <v>296723</v>
      </c>
      <c r="D135" s="21">
        <f t="shared" si="166"/>
        <v>774</v>
      </c>
      <c r="E135" s="49">
        <f t="shared" si="127"/>
        <v>6192</v>
      </c>
      <c r="F135" s="23">
        <v>297497</v>
      </c>
      <c r="G135" s="21">
        <f t="shared" si="167"/>
        <v>559</v>
      </c>
      <c r="H135" s="49">
        <f t="shared" ref="H135:H147" si="190">G135*8</f>
        <v>4472</v>
      </c>
      <c r="I135" s="20">
        <v>298056</v>
      </c>
      <c r="J135" s="21">
        <f t="shared" si="168"/>
        <v>555</v>
      </c>
      <c r="K135" s="49">
        <f t="shared" ref="K135:K147" si="191">J135*8</f>
        <v>4440</v>
      </c>
      <c r="L135" s="20">
        <v>298611</v>
      </c>
      <c r="M135" s="21">
        <f t="shared" si="169"/>
        <v>797</v>
      </c>
      <c r="N135" s="49">
        <f t="shared" ref="N135:N147" si="192">M135*8</f>
        <v>6376</v>
      </c>
      <c r="O135" s="20">
        <v>299408</v>
      </c>
      <c r="P135" s="21">
        <f t="shared" si="170"/>
        <v>455</v>
      </c>
      <c r="Q135" s="49">
        <f t="shared" ref="Q135:Q147" si="193">P135*8</f>
        <v>3640</v>
      </c>
      <c r="R135" s="20">
        <v>299863</v>
      </c>
      <c r="S135" s="24">
        <f t="shared" si="171"/>
        <v>364</v>
      </c>
      <c r="T135" s="49">
        <f t="shared" ref="T135:T147" si="194">S135*8</f>
        <v>2912</v>
      </c>
      <c r="U135" s="58">
        <v>300227</v>
      </c>
      <c r="V135" s="21">
        <f t="shared" si="172"/>
        <v>360</v>
      </c>
      <c r="W135" s="49">
        <f t="shared" ref="W135:W147" si="195">V135*8</f>
        <v>2880</v>
      </c>
      <c r="X135" s="59">
        <v>300587</v>
      </c>
      <c r="Y135" s="21">
        <f t="shared" si="173"/>
        <v>375</v>
      </c>
      <c r="Z135" s="49">
        <f t="shared" ref="Z135:Z147" si="196">Y135*8</f>
        <v>3000</v>
      </c>
      <c r="AA135" s="20">
        <v>300962</v>
      </c>
      <c r="AB135" s="21">
        <f t="shared" si="174"/>
        <v>474</v>
      </c>
      <c r="AC135" s="49">
        <f t="shared" ref="AC135:AC147" si="197">AB135*8</f>
        <v>3792</v>
      </c>
      <c r="AD135" s="20">
        <v>301436</v>
      </c>
      <c r="AE135" s="21">
        <f t="shared" si="175"/>
        <v>364</v>
      </c>
      <c r="AF135" s="49">
        <f t="shared" ref="AF135:AF147" si="198">AE135*8</f>
        <v>2912</v>
      </c>
      <c r="AG135" s="20">
        <v>301800</v>
      </c>
      <c r="AH135" s="21">
        <f t="shared" si="176"/>
        <v>323</v>
      </c>
      <c r="AI135" s="49">
        <f t="shared" ref="AI135:AI147" si="199">AH135*8</f>
        <v>2584</v>
      </c>
      <c r="AJ135" s="20">
        <v>302123</v>
      </c>
      <c r="AK135" s="24">
        <f t="shared" si="177"/>
        <v>790</v>
      </c>
      <c r="AL135" s="49">
        <f t="shared" ref="AL135:AL147" si="200">AK135*8</f>
        <v>6320</v>
      </c>
      <c r="AM135" s="53">
        <v>302913</v>
      </c>
      <c r="AN135" s="24">
        <f t="shared" si="178"/>
        <v>326</v>
      </c>
      <c r="AO135" s="49">
        <f t="shared" ref="AO135:AO147" si="201">AN135*8</f>
        <v>2608</v>
      </c>
      <c r="AP135" s="53">
        <v>303239</v>
      </c>
      <c r="AQ135" s="21">
        <f t="shared" si="179"/>
        <v>279</v>
      </c>
      <c r="AR135" s="49">
        <f t="shared" ref="AR135:AR147" si="202">AQ135*8</f>
        <v>2232</v>
      </c>
      <c r="AS135" s="97">
        <v>303518</v>
      </c>
      <c r="AT135" s="24">
        <f t="shared" ca="1" si="180"/>
        <v>774</v>
      </c>
      <c r="AU135" s="49">
        <f t="shared" ref="AU135:AU147" ca="1" si="203">AT135*8</f>
        <v>6192</v>
      </c>
      <c r="AV135" s="53">
        <v>303518</v>
      </c>
      <c r="AW135" s="24">
        <f t="shared" si="188"/>
        <v>-303518</v>
      </c>
      <c r="AX135" s="49">
        <f t="shared" si="189"/>
        <v>-2428144</v>
      </c>
      <c r="AY135" s="56">
        <f t="shared" ca="1" si="185"/>
        <v>-298611</v>
      </c>
      <c r="AZ135" s="57">
        <f t="shared" ca="1" si="185"/>
        <v>-2388888</v>
      </c>
    </row>
    <row r="136" spans="1:52" x14ac:dyDescent="0.4">
      <c r="A136" s="22">
        <v>103</v>
      </c>
      <c r="B136" s="48" t="s">
        <v>147</v>
      </c>
      <c r="C136" s="20">
        <v>9112</v>
      </c>
      <c r="D136" s="21">
        <f t="shared" si="166"/>
        <v>61</v>
      </c>
      <c r="E136" s="49">
        <f t="shared" si="127"/>
        <v>488</v>
      </c>
      <c r="F136" s="23">
        <v>9173</v>
      </c>
      <c r="G136" s="21">
        <f t="shared" si="167"/>
        <v>42</v>
      </c>
      <c r="H136" s="49">
        <f t="shared" si="190"/>
        <v>336</v>
      </c>
      <c r="I136" s="20">
        <v>9215</v>
      </c>
      <c r="J136" s="21">
        <f t="shared" si="168"/>
        <v>69</v>
      </c>
      <c r="K136" s="49">
        <f t="shared" si="191"/>
        <v>552</v>
      </c>
      <c r="L136" s="20">
        <v>9284</v>
      </c>
      <c r="M136" s="21">
        <f t="shared" si="169"/>
        <v>75</v>
      </c>
      <c r="N136" s="49">
        <f t="shared" si="192"/>
        <v>600</v>
      </c>
      <c r="O136" s="20">
        <v>9359</v>
      </c>
      <c r="P136" s="21">
        <f t="shared" si="170"/>
        <v>100</v>
      </c>
      <c r="Q136" s="49">
        <f t="shared" si="193"/>
        <v>800</v>
      </c>
      <c r="R136" s="20">
        <v>9459</v>
      </c>
      <c r="S136" s="24">
        <f t="shared" si="171"/>
        <v>60</v>
      </c>
      <c r="T136" s="49">
        <f t="shared" si="194"/>
        <v>480</v>
      </c>
      <c r="U136" s="58">
        <v>9519</v>
      </c>
      <c r="V136" s="21">
        <v>560</v>
      </c>
      <c r="W136" s="49">
        <f t="shared" si="195"/>
        <v>4480</v>
      </c>
      <c r="X136" s="59">
        <v>79</v>
      </c>
      <c r="Y136" s="21">
        <f t="shared" si="173"/>
        <v>701</v>
      </c>
      <c r="Z136" s="49">
        <f t="shared" si="196"/>
        <v>5608</v>
      </c>
      <c r="AA136" s="20">
        <v>780</v>
      </c>
      <c r="AB136" s="21">
        <f t="shared" si="174"/>
        <v>22</v>
      </c>
      <c r="AC136" s="49">
        <f t="shared" si="197"/>
        <v>176</v>
      </c>
      <c r="AD136" s="100">
        <v>802</v>
      </c>
      <c r="AE136" s="21">
        <f t="shared" si="175"/>
        <v>78</v>
      </c>
      <c r="AF136" s="49">
        <f t="shared" si="198"/>
        <v>624</v>
      </c>
      <c r="AG136" s="100">
        <v>880</v>
      </c>
      <c r="AH136" s="21">
        <f t="shared" si="176"/>
        <v>22</v>
      </c>
      <c r="AI136" s="49">
        <f t="shared" si="199"/>
        <v>176</v>
      </c>
      <c r="AJ136" s="20">
        <v>902</v>
      </c>
      <c r="AK136" s="24">
        <f t="shared" si="177"/>
        <v>163</v>
      </c>
      <c r="AL136" s="49">
        <f t="shared" si="200"/>
        <v>1304</v>
      </c>
      <c r="AM136" s="53">
        <v>1065</v>
      </c>
      <c r="AN136" s="24">
        <f t="shared" si="178"/>
        <v>77</v>
      </c>
      <c r="AO136" s="49">
        <f t="shared" si="201"/>
        <v>616</v>
      </c>
      <c r="AP136" s="53">
        <v>1142</v>
      </c>
      <c r="AQ136" s="21">
        <f t="shared" si="179"/>
        <v>35</v>
      </c>
      <c r="AR136" s="49">
        <f t="shared" si="202"/>
        <v>280</v>
      </c>
      <c r="AS136" s="97">
        <v>1177</v>
      </c>
      <c r="AT136" s="24">
        <f t="shared" ca="1" si="180"/>
        <v>61</v>
      </c>
      <c r="AU136" s="49">
        <f t="shared" ca="1" si="203"/>
        <v>488</v>
      </c>
      <c r="AV136" s="53">
        <v>1177</v>
      </c>
      <c r="AW136" s="24">
        <f t="shared" si="188"/>
        <v>-1177</v>
      </c>
      <c r="AX136" s="49">
        <f t="shared" si="189"/>
        <v>-9416</v>
      </c>
      <c r="AY136" s="56">
        <f t="shared" ca="1" si="185"/>
        <v>-9284</v>
      </c>
      <c r="AZ136" s="57">
        <f t="shared" ca="1" si="185"/>
        <v>-74272</v>
      </c>
    </row>
    <row r="137" spans="1:52" x14ac:dyDescent="0.4">
      <c r="A137" s="22">
        <v>104</v>
      </c>
      <c r="B137" s="48" t="s">
        <v>148</v>
      </c>
      <c r="C137" s="20">
        <v>95756</v>
      </c>
      <c r="D137" s="21">
        <f t="shared" si="166"/>
        <v>28</v>
      </c>
      <c r="E137" s="49">
        <f t="shared" si="127"/>
        <v>224</v>
      </c>
      <c r="F137" s="20">
        <v>95784</v>
      </c>
      <c r="G137" s="21">
        <f t="shared" si="167"/>
        <v>31</v>
      </c>
      <c r="H137" s="49">
        <f t="shared" si="190"/>
        <v>248</v>
      </c>
      <c r="I137" s="20">
        <v>95815</v>
      </c>
      <c r="J137" s="21">
        <f t="shared" si="168"/>
        <v>30</v>
      </c>
      <c r="K137" s="49">
        <f t="shared" si="191"/>
        <v>240</v>
      </c>
      <c r="L137" s="20">
        <v>95845</v>
      </c>
      <c r="M137" s="21">
        <f t="shared" si="169"/>
        <v>72</v>
      </c>
      <c r="N137" s="49">
        <f t="shared" si="192"/>
        <v>576</v>
      </c>
      <c r="O137" s="20">
        <v>95917</v>
      </c>
      <c r="P137" s="21">
        <f t="shared" si="170"/>
        <v>22</v>
      </c>
      <c r="Q137" s="49">
        <f t="shared" si="193"/>
        <v>176</v>
      </c>
      <c r="R137" s="20">
        <v>95939</v>
      </c>
      <c r="S137" s="24">
        <f t="shared" si="171"/>
        <v>8</v>
      </c>
      <c r="T137" s="49">
        <f t="shared" si="194"/>
        <v>64</v>
      </c>
      <c r="U137" s="58">
        <v>95947</v>
      </c>
      <c r="V137" s="21">
        <f t="shared" si="172"/>
        <v>8</v>
      </c>
      <c r="W137" s="49">
        <f t="shared" si="195"/>
        <v>64</v>
      </c>
      <c r="X137" s="59">
        <v>95955</v>
      </c>
      <c r="Y137" s="21">
        <f t="shared" si="173"/>
        <v>32</v>
      </c>
      <c r="Z137" s="49">
        <f t="shared" si="196"/>
        <v>256</v>
      </c>
      <c r="AA137" s="20">
        <v>95987</v>
      </c>
      <c r="AB137" s="21">
        <f t="shared" si="174"/>
        <v>2</v>
      </c>
      <c r="AC137" s="49">
        <f t="shared" si="197"/>
        <v>16</v>
      </c>
      <c r="AD137" s="20">
        <v>95989</v>
      </c>
      <c r="AE137" s="21">
        <f t="shared" si="175"/>
        <v>6</v>
      </c>
      <c r="AF137" s="49">
        <f t="shared" si="198"/>
        <v>48</v>
      </c>
      <c r="AG137" s="20">
        <v>95995</v>
      </c>
      <c r="AH137" s="21">
        <f t="shared" si="176"/>
        <v>30</v>
      </c>
      <c r="AI137" s="49">
        <f t="shared" si="199"/>
        <v>240</v>
      </c>
      <c r="AJ137" s="20">
        <v>96025</v>
      </c>
      <c r="AK137" s="24">
        <f t="shared" si="177"/>
        <v>20</v>
      </c>
      <c r="AL137" s="49">
        <f t="shared" si="200"/>
        <v>160</v>
      </c>
      <c r="AM137" s="53">
        <v>96045</v>
      </c>
      <c r="AN137" s="24">
        <f t="shared" si="178"/>
        <v>19</v>
      </c>
      <c r="AO137" s="49">
        <f t="shared" si="201"/>
        <v>152</v>
      </c>
      <c r="AP137" s="53">
        <v>96064</v>
      </c>
      <c r="AQ137" s="21">
        <f t="shared" si="179"/>
        <v>17</v>
      </c>
      <c r="AR137" s="49">
        <f t="shared" si="202"/>
        <v>136</v>
      </c>
      <c r="AS137" s="97">
        <v>96081</v>
      </c>
      <c r="AT137" s="24">
        <f t="shared" ca="1" si="180"/>
        <v>28</v>
      </c>
      <c r="AU137" s="49">
        <f t="shared" ca="1" si="203"/>
        <v>224</v>
      </c>
      <c r="AV137" s="53">
        <v>96081</v>
      </c>
      <c r="AW137" s="24">
        <f t="shared" si="188"/>
        <v>-96081</v>
      </c>
      <c r="AX137" s="49">
        <f t="shared" si="189"/>
        <v>-768648</v>
      </c>
      <c r="AY137" s="56">
        <f t="shared" ca="1" si="185"/>
        <v>-95845</v>
      </c>
      <c r="AZ137" s="57">
        <f t="shared" ca="1" si="185"/>
        <v>-766760</v>
      </c>
    </row>
    <row r="138" spans="1:52" x14ac:dyDescent="0.4">
      <c r="A138" s="155">
        <v>105</v>
      </c>
      <c r="B138" s="81" t="s">
        <v>149</v>
      </c>
      <c r="C138" s="59">
        <v>14610</v>
      </c>
      <c r="D138" s="116">
        <f t="shared" si="166"/>
        <v>95</v>
      </c>
      <c r="E138" s="117">
        <f t="shared" si="127"/>
        <v>760</v>
      </c>
      <c r="F138" s="82">
        <v>14705</v>
      </c>
      <c r="G138" s="116">
        <f t="shared" si="167"/>
        <v>71</v>
      </c>
      <c r="H138" s="117">
        <f t="shared" si="190"/>
        <v>568</v>
      </c>
      <c r="I138" s="59">
        <v>14776</v>
      </c>
      <c r="J138" s="116">
        <f t="shared" si="168"/>
        <v>70</v>
      </c>
      <c r="K138" s="117">
        <f t="shared" si="191"/>
        <v>560</v>
      </c>
      <c r="L138" s="59">
        <v>14846</v>
      </c>
      <c r="M138" s="116">
        <f t="shared" si="169"/>
        <v>490</v>
      </c>
      <c r="N138" s="117">
        <f t="shared" si="192"/>
        <v>3920</v>
      </c>
      <c r="O138" s="59">
        <v>15336</v>
      </c>
      <c r="P138" s="116">
        <f t="shared" si="170"/>
        <v>167</v>
      </c>
      <c r="Q138" s="117">
        <f t="shared" si="193"/>
        <v>1336</v>
      </c>
      <c r="R138" s="59">
        <v>15503</v>
      </c>
      <c r="S138" s="118">
        <f t="shared" si="171"/>
        <v>143</v>
      </c>
      <c r="T138" s="49">
        <f t="shared" si="194"/>
        <v>1144</v>
      </c>
      <c r="U138" s="76">
        <v>15646</v>
      </c>
      <c r="V138" s="116">
        <f t="shared" si="172"/>
        <v>144</v>
      </c>
      <c r="W138" s="117">
        <f t="shared" si="195"/>
        <v>1152</v>
      </c>
      <c r="X138" s="59">
        <v>15790</v>
      </c>
      <c r="Y138" s="116">
        <f t="shared" si="173"/>
        <v>114</v>
      </c>
      <c r="Z138" s="117">
        <f t="shared" si="196"/>
        <v>912</v>
      </c>
      <c r="AA138" s="59">
        <v>15904</v>
      </c>
      <c r="AB138" s="116">
        <f t="shared" si="174"/>
        <v>89</v>
      </c>
      <c r="AC138" s="117">
        <f t="shared" si="197"/>
        <v>712</v>
      </c>
      <c r="AD138" s="59">
        <v>15993</v>
      </c>
      <c r="AE138" s="116">
        <f t="shared" si="175"/>
        <v>97</v>
      </c>
      <c r="AF138" s="117">
        <f t="shared" si="198"/>
        <v>776</v>
      </c>
      <c r="AG138" s="59">
        <v>16090</v>
      </c>
      <c r="AH138" s="116">
        <f t="shared" si="176"/>
        <v>368</v>
      </c>
      <c r="AI138" s="117">
        <f t="shared" si="199"/>
        <v>2944</v>
      </c>
      <c r="AJ138" s="59">
        <v>16458</v>
      </c>
      <c r="AK138" s="118">
        <f t="shared" si="177"/>
        <v>472</v>
      </c>
      <c r="AL138" s="49">
        <f t="shared" si="200"/>
        <v>3776</v>
      </c>
      <c r="AM138" s="106">
        <v>16930</v>
      </c>
      <c r="AN138" s="118">
        <f t="shared" si="178"/>
        <v>171</v>
      </c>
      <c r="AO138" s="49">
        <f t="shared" si="201"/>
        <v>1368</v>
      </c>
      <c r="AP138" s="106">
        <v>17101</v>
      </c>
      <c r="AQ138" s="116">
        <f t="shared" si="179"/>
        <v>144</v>
      </c>
      <c r="AR138" s="117">
        <f t="shared" si="202"/>
        <v>1152</v>
      </c>
      <c r="AS138" s="107">
        <v>17245</v>
      </c>
      <c r="AT138" s="118">
        <f t="shared" ca="1" si="180"/>
        <v>95</v>
      </c>
      <c r="AU138" s="117">
        <f t="shared" ca="1" si="203"/>
        <v>760</v>
      </c>
      <c r="AV138" s="106">
        <v>17245</v>
      </c>
      <c r="AW138" s="118">
        <f t="shared" si="188"/>
        <v>-17245</v>
      </c>
      <c r="AX138" s="117">
        <f t="shared" si="189"/>
        <v>-137960</v>
      </c>
      <c r="AY138" s="119">
        <f t="shared" ca="1" si="185"/>
        <v>-14846</v>
      </c>
      <c r="AZ138" s="120">
        <f t="shared" ca="1" si="185"/>
        <v>-118768</v>
      </c>
    </row>
    <row r="139" spans="1:52" s="6" customFormat="1" x14ac:dyDescent="0.4">
      <c r="A139" s="47"/>
      <c r="B139" s="48" t="s">
        <v>53</v>
      </c>
      <c r="C139" s="20"/>
      <c r="D139" s="21">
        <f>SUM(D134:D138)</f>
        <v>1835</v>
      </c>
      <c r="E139" s="49">
        <f>SUM(E134:E138)</f>
        <v>14680</v>
      </c>
      <c r="F139" s="23"/>
      <c r="G139" s="21">
        <f>SUM(G134:G138)</f>
        <v>1133</v>
      </c>
      <c r="H139" s="49">
        <f>SUM(H134:H138)</f>
        <v>9064</v>
      </c>
      <c r="I139" s="23"/>
      <c r="J139" s="21">
        <f>SUM(J134:J138)</f>
        <v>1892</v>
      </c>
      <c r="K139" s="49">
        <f>SUM(K134:K138)</f>
        <v>15136</v>
      </c>
      <c r="L139" s="23"/>
      <c r="M139" s="21">
        <f>SUM(M134:M138)</f>
        <v>1615</v>
      </c>
      <c r="N139" s="49">
        <f>SUM(N134:N138)</f>
        <v>12920</v>
      </c>
      <c r="O139" s="23"/>
      <c r="P139" s="21">
        <f>SUM(P134:P138)</f>
        <v>1489</v>
      </c>
      <c r="Q139" s="49">
        <f>SUM(Q134:Q138)</f>
        <v>11912</v>
      </c>
      <c r="R139" s="23"/>
      <c r="S139" s="24">
        <f>SUM(S134:S138)</f>
        <v>1228</v>
      </c>
      <c r="T139" s="49">
        <f>SUM(T134:T138)</f>
        <v>9824</v>
      </c>
      <c r="U139" s="25"/>
      <c r="V139" s="21">
        <f>SUM(V134:V138)</f>
        <v>1792</v>
      </c>
      <c r="W139" s="49">
        <f>SUM(W134:W138)</f>
        <v>14336</v>
      </c>
      <c r="X139" s="23"/>
      <c r="Y139" s="21">
        <f>SUM(Y134:Y138)</f>
        <v>2067</v>
      </c>
      <c r="Z139" s="49">
        <f>SUM(Z134:Z138)</f>
        <v>16536</v>
      </c>
      <c r="AA139" s="23"/>
      <c r="AB139" s="21">
        <f>SUM(AB134:AB138)</f>
        <v>1200</v>
      </c>
      <c r="AC139" s="49">
        <f>SUM(AC134:AC138)</f>
        <v>9600</v>
      </c>
      <c r="AD139" s="23"/>
      <c r="AE139" s="21">
        <f>SUM(AE134:AE138)</f>
        <v>1245</v>
      </c>
      <c r="AF139" s="49">
        <f>SUM(AF134:AF138)</f>
        <v>9960</v>
      </c>
      <c r="AG139" s="23"/>
      <c r="AH139" s="21">
        <f>SUM(AH134:AH138)</f>
        <v>1398</v>
      </c>
      <c r="AI139" s="49">
        <f>SUM(AI134:AI138)</f>
        <v>11184</v>
      </c>
      <c r="AJ139" s="23"/>
      <c r="AK139" s="24">
        <f>SUM(AK134:AK138)</f>
        <v>1445</v>
      </c>
      <c r="AL139" s="49">
        <f>SUM(AL134:AL138)</f>
        <v>11560</v>
      </c>
      <c r="AM139" s="25"/>
      <c r="AN139" s="24">
        <f>SUM(AN134:AN138)</f>
        <v>795</v>
      </c>
      <c r="AO139" s="49">
        <f>SUM(AO134:AO138)</f>
        <v>6360</v>
      </c>
      <c r="AP139" s="25"/>
      <c r="AQ139" s="21">
        <f>SUM(AQ134:AQ138)</f>
        <v>475</v>
      </c>
      <c r="AR139" s="49">
        <f>SUM(AR134:AR138)</f>
        <v>3800</v>
      </c>
      <c r="AS139" s="23"/>
      <c r="AT139" s="21">
        <f ca="1">SUM(AT134:AT138)</f>
        <v>1439</v>
      </c>
      <c r="AU139" s="49">
        <f ca="1">SUM(AU134:AU138)</f>
        <v>11512</v>
      </c>
      <c r="AV139" s="23"/>
      <c r="AW139" s="21">
        <f>SUM(AW134:AW138)</f>
        <v>-699049</v>
      </c>
      <c r="AX139" s="49">
        <f>SUM(AX134:AX138)</f>
        <v>-5592392</v>
      </c>
      <c r="AY139" s="57">
        <f t="shared" ca="1" si="185"/>
        <v>-698552</v>
      </c>
      <c r="AZ139" s="57">
        <f t="shared" ca="1" si="185"/>
        <v>-5588416</v>
      </c>
    </row>
    <row r="140" spans="1:52" x14ac:dyDescent="0.4">
      <c r="A140" s="146" t="s">
        <v>150</v>
      </c>
      <c r="B140" s="147"/>
      <c r="C140" s="88"/>
      <c r="D140" s="148"/>
      <c r="E140" s="147"/>
      <c r="F140" s="149"/>
      <c r="G140" s="148"/>
      <c r="H140" s="147"/>
      <c r="I140" s="91"/>
      <c r="J140" s="148"/>
      <c r="K140" s="147"/>
      <c r="L140" s="91"/>
      <c r="M140" s="148"/>
      <c r="N140" s="147"/>
      <c r="O140" s="91"/>
      <c r="P140" s="148"/>
      <c r="Q140" s="147"/>
      <c r="R140" s="91"/>
      <c r="S140" s="148"/>
      <c r="T140" s="41"/>
      <c r="U140" s="91"/>
      <c r="V140" s="148"/>
      <c r="W140" s="147"/>
      <c r="X140" s="91"/>
      <c r="Y140" s="148"/>
      <c r="Z140" s="147"/>
      <c r="AA140" s="91"/>
      <c r="AB140" s="148"/>
      <c r="AC140" s="147"/>
      <c r="AD140" s="91"/>
      <c r="AE140" s="148"/>
      <c r="AF140" s="147"/>
      <c r="AG140" s="91"/>
      <c r="AH140" s="148"/>
      <c r="AI140" s="147"/>
      <c r="AJ140" s="91"/>
      <c r="AK140" s="148"/>
      <c r="AL140" s="41"/>
      <c r="AM140" s="91"/>
      <c r="AN140" s="148"/>
      <c r="AO140" s="41"/>
      <c r="AP140" s="91"/>
      <c r="AQ140" s="148"/>
      <c r="AR140" s="147"/>
      <c r="AS140" s="91"/>
      <c r="AT140" s="148"/>
      <c r="AU140" s="150"/>
      <c r="AV140" s="91"/>
      <c r="AW140" s="148"/>
      <c r="AX140" s="150"/>
      <c r="AY140" s="124"/>
      <c r="AZ140" s="125"/>
    </row>
    <row r="141" spans="1:52" s="68" customFormat="1" x14ac:dyDescent="0.4">
      <c r="A141" s="139">
        <v>106</v>
      </c>
      <c r="B141" s="61" t="s">
        <v>151</v>
      </c>
      <c r="C141" s="62">
        <v>634437</v>
      </c>
      <c r="D141" s="21">
        <f t="shared" si="166"/>
        <v>0</v>
      </c>
      <c r="E141" s="49">
        <f t="shared" si="127"/>
        <v>0</v>
      </c>
      <c r="F141" s="63">
        <v>634437</v>
      </c>
      <c r="G141" s="21">
        <f t="shared" si="167"/>
        <v>0</v>
      </c>
      <c r="H141" s="49">
        <f t="shared" si="190"/>
        <v>0</v>
      </c>
      <c r="I141" s="62">
        <v>634437</v>
      </c>
      <c r="J141" s="21">
        <f t="shared" si="168"/>
        <v>2127</v>
      </c>
      <c r="K141" s="49">
        <f t="shared" si="191"/>
        <v>17016</v>
      </c>
      <c r="L141" s="62">
        <v>636564</v>
      </c>
      <c r="M141" s="21">
        <f t="shared" si="169"/>
        <v>1897</v>
      </c>
      <c r="N141" s="49">
        <f t="shared" si="192"/>
        <v>15176</v>
      </c>
      <c r="O141" s="62">
        <v>638461</v>
      </c>
      <c r="P141" s="21">
        <f t="shared" si="170"/>
        <v>2000</v>
      </c>
      <c r="Q141" s="49">
        <f t="shared" si="193"/>
        <v>16000</v>
      </c>
      <c r="R141" s="62">
        <v>640461</v>
      </c>
      <c r="S141" s="24">
        <f t="shared" si="171"/>
        <v>2254</v>
      </c>
      <c r="T141" s="49">
        <f t="shared" si="194"/>
        <v>18032</v>
      </c>
      <c r="U141" s="64">
        <v>642715</v>
      </c>
      <c r="V141" s="21">
        <f t="shared" si="172"/>
        <v>1978</v>
      </c>
      <c r="W141" s="49">
        <f t="shared" si="195"/>
        <v>15824</v>
      </c>
      <c r="X141" s="65">
        <v>644693</v>
      </c>
      <c r="Y141" s="21">
        <f t="shared" si="173"/>
        <v>1652</v>
      </c>
      <c r="Z141" s="49">
        <f t="shared" si="196"/>
        <v>13216</v>
      </c>
      <c r="AA141" s="62">
        <v>646345</v>
      </c>
      <c r="AB141" s="21">
        <f t="shared" si="174"/>
        <v>1784</v>
      </c>
      <c r="AC141" s="49">
        <f t="shared" si="197"/>
        <v>14272</v>
      </c>
      <c r="AD141" s="62">
        <v>648129</v>
      </c>
      <c r="AE141" s="21">
        <f t="shared" si="175"/>
        <v>1980</v>
      </c>
      <c r="AF141" s="49">
        <f t="shared" si="198"/>
        <v>15840</v>
      </c>
      <c r="AG141" s="62">
        <v>650109</v>
      </c>
      <c r="AH141" s="21">
        <f t="shared" si="176"/>
        <v>2000</v>
      </c>
      <c r="AI141" s="49">
        <f t="shared" si="199"/>
        <v>16000</v>
      </c>
      <c r="AJ141" s="62">
        <v>652109</v>
      </c>
      <c r="AK141" s="24">
        <f t="shared" si="177"/>
        <v>412</v>
      </c>
      <c r="AL141" s="49">
        <f t="shared" si="200"/>
        <v>3296</v>
      </c>
      <c r="AM141" s="66">
        <v>652521</v>
      </c>
      <c r="AN141" s="24">
        <f t="shared" si="178"/>
        <v>2014</v>
      </c>
      <c r="AO141" s="49">
        <f t="shared" si="201"/>
        <v>16112</v>
      </c>
      <c r="AP141" s="66">
        <v>654535</v>
      </c>
      <c r="AQ141" s="21">
        <f t="shared" si="179"/>
        <v>2283</v>
      </c>
      <c r="AR141" s="49">
        <f t="shared" si="202"/>
        <v>18264</v>
      </c>
      <c r="AS141" s="67">
        <v>656818</v>
      </c>
      <c r="AT141" s="24">
        <f t="shared" ca="1" si="180"/>
        <v>0</v>
      </c>
      <c r="AU141" s="49">
        <f t="shared" ca="1" si="203"/>
        <v>0</v>
      </c>
      <c r="AV141" s="66">
        <v>656818</v>
      </c>
      <c r="AW141" s="24">
        <f t="shared" ref="AW141:AW144" si="204">BB141-AV141</f>
        <v>-656818</v>
      </c>
      <c r="AX141" s="49">
        <f t="shared" ref="AX141:AX144" si="205">AW141*8</f>
        <v>-5254544</v>
      </c>
      <c r="AY141" s="56">
        <f t="shared" ca="1" si="185"/>
        <v>-634437</v>
      </c>
      <c r="AZ141" s="57">
        <f t="shared" ca="1" si="185"/>
        <v>-5075496</v>
      </c>
    </row>
    <row r="142" spans="1:52" x14ac:dyDescent="0.4">
      <c r="A142" s="22">
        <v>107</v>
      </c>
      <c r="B142" s="48" t="s">
        <v>152</v>
      </c>
      <c r="C142" s="20">
        <v>77258</v>
      </c>
      <c r="D142" s="21">
        <f t="shared" si="166"/>
        <v>3363</v>
      </c>
      <c r="E142" s="49">
        <f t="shared" si="127"/>
        <v>26904</v>
      </c>
      <c r="F142" s="23">
        <v>80621</v>
      </c>
      <c r="G142" s="21">
        <f t="shared" si="167"/>
        <v>2937</v>
      </c>
      <c r="H142" s="49">
        <f t="shared" si="190"/>
        <v>23496</v>
      </c>
      <c r="I142" s="20">
        <v>83558</v>
      </c>
      <c r="J142" s="21">
        <f t="shared" si="168"/>
        <v>2553</v>
      </c>
      <c r="K142" s="49">
        <f t="shared" si="191"/>
        <v>20424</v>
      </c>
      <c r="L142" s="20">
        <v>86111</v>
      </c>
      <c r="M142" s="21">
        <f t="shared" si="169"/>
        <v>3322</v>
      </c>
      <c r="N142" s="49">
        <f t="shared" si="192"/>
        <v>26576</v>
      </c>
      <c r="O142" s="20">
        <v>89433</v>
      </c>
      <c r="P142" s="21">
        <f t="shared" si="170"/>
        <v>2217</v>
      </c>
      <c r="Q142" s="49">
        <f t="shared" si="193"/>
        <v>17736</v>
      </c>
      <c r="R142" s="20">
        <v>91650</v>
      </c>
      <c r="S142" s="24">
        <f t="shared" si="171"/>
        <v>3478</v>
      </c>
      <c r="T142" s="49">
        <f t="shared" si="194"/>
        <v>27824</v>
      </c>
      <c r="U142" s="58">
        <v>95128</v>
      </c>
      <c r="V142" s="21">
        <f t="shared" si="172"/>
        <v>2300</v>
      </c>
      <c r="W142" s="49">
        <f t="shared" si="195"/>
        <v>18400</v>
      </c>
      <c r="X142" s="59">
        <v>97428</v>
      </c>
      <c r="Y142" s="21">
        <f t="shared" si="173"/>
        <v>2062</v>
      </c>
      <c r="Z142" s="49">
        <f t="shared" si="196"/>
        <v>16496</v>
      </c>
      <c r="AA142" s="20">
        <v>99490</v>
      </c>
      <c r="AB142" s="21">
        <f t="shared" si="174"/>
        <v>1609</v>
      </c>
      <c r="AC142" s="49">
        <f t="shared" si="197"/>
        <v>12872</v>
      </c>
      <c r="AD142" s="20">
        <v>101099</v>
      </c>
      <c r="AE142" s="21">
        <f t="shared" si="175"/>
        <v>2022</v>
      </c>
      <c r="AF142" s="49">
        <f t="shared" si="198"/>
        <v>16176</v>
      </c>
      <c r="AG142" s="20">
        <v>103121</v>
      </c>
      <c r="AH142" s="21">
        <f t="shared" si="176"/>
        <v>1033</v>
      </c>
      <c r="AI142" s="49">
        <f t="shared" si="199"/>
        <v>8264</v>
      </c>
      <c r="AJ142" s="20">
        <v>104154</v>
      </c>
      <c r="AK142" s="24">
        <f t="shared" si="177"/>
        <v>2574</v>
      </c>
      <c r="AL142" s="49">
        <f t="shared" si="200"/>
        <v>20592</v>
      </c>
      <c r="AM142" s="53">
        <v>106728</v>
      </c>
      <c r="AN142" s="24">
        <f t="shared" si="178"/>
        <v>1984</v>
      </c>
      <c r="AO142" s="49">
        <f t="shared" si="201"/>
        <v>15872</v>
      </c>
      <c r="AP142" s="53">
        <v>108712</v>
      </c>
      <c r="AQ142" s="21">
        <f t="shared" si="179"/>
        <v>1552</v>
      </c>
      <c r="AR142" s="49">
        <f t="shared" si="202"/>
        <v>12416</v>
      </c>
      <c r="AS142" s="97">
        <v>110264</v>
      </c>
      <c r="AT142" s="24">
        <f t="shared" ca="1" si="180"/>
        <v>3363</v>
      </c>
      <c r="AU142" s="49">
        <f t="shared" ca="1" si="203"/>
        <v>26904</v>
      </c>
      <c r="AV142" s="53">
        <v>110264</v>
      </c>
      <c r="AW142" s="24">
        <f t="shared" si="204"/>
        <v>-110264</v>
      </c>
      <c r="AX142" s="49">
        <f t="shared" si="205"/>
        <v>-882112</v>
      </c>
      <c r="AY142" s="56">
        <f t="shared" ca="1" si="185"/>
        <v>-86111</v>
      </c>
      <c r="AZ142" s="57">
        <f t="shared" ca="1" si="185"/>
        <v>-688888</v>
      </c>
    </row>
    <row r="143" spans="1:52" s="68" customFormat="1" x14ac:dyDescent="0.4">
      <c r="A143" s="139">
        <v>108</v>
      </c>
      <c r="B143" s="61" t="s">
        <v>153</v>
      </c>
      <c r="C143" s="62">
        <v>3006</v>
      </c>
      <c r="D143" s="21">
        <f t="shared" si="166"/>
        <v>287</v>
      </c>
      <c r="E143" s="49">
        <f t="shared" si="127"/>
        <v>2296</v>
      </c>
      <c r="F143" s="63">
        <v>3293</v>
      </c>
      <c r="G143" s="21">
        <f t="shared" si="167"/>
        <v>270</v>
      </c>
      <c r="H143" s="49">
        <f t="shared" si="190"/>
        <v>2160</v>
      </c>
      <c r="I143" s="62">
        <v>3563</v>
      </c>
      <c r="J143" s="21">
        <f t="shared" si="168"/>
        <v>388</v>
      </c>
      <c r="K143" s="49">
        <f t="shared" si="191"/>
        <v>3104</v>
      </c>
      <c r="L143" s="62">
        <v>3951</v>
      </c>
      <c r="M143" s="21">
        <f t="shared" si="169"/>
        <v>327</v>
      </c>
      <c r="N143" s="49">
        <f t="shared" si="192"/>
        <v>2616</v>
      </c>
      <c r="O143" s="62">
        <v>4278</v>
      </c>
      <c r="P143" s="21">
        <f t="shared" si="170"/>
        <v>152</v>
      </c>
      <c r="Q143" s="49">
        <f t="shared" si="193"/>
        <v>1216</v>
      </c>
      <c r="R143" s="62">
        <v>4430</v>
      </c>
      <c r="S143" s="24">
        <f t="shared" si="171"/>
        <v>202</v>
      </c>
      <c r="T143" s="49">
        <f t="shared" si="194"/>
        <v>1616</v>
      </c>
      <c r="U143" s="64">
        <v>4632</v>
      </c>
      <c r="V143" s="21">
        <f t="shared" si="172"/>
        <v>249</v>
      </c>
      <c r="W143" s="49">
        <f t="shared" si="195"/>
        <v>1992</v>
      </c>
      <c r="X143" s="65">
        <v>4881</v>
      </c>
      <c r="Y143" s="21">
        <f t="shared" si="173"/>
        <v>446</v>
      </c>
      <c r="Z143" s="49">
        <f t="shared" si="196"/>
        <v>3568</v>
      </c>
      <c r="AA143" s="62">
        <v>5327</v>
      </c>
      <c r="AB143" s="21">
        <f t="shared" si="174"/>
        <v>653</v>
      </c>
      <c r="AC143" s="49">
        <f t="shared" si="197"/>
        <v>5224</v>
      </c>
      <c r="AD143" s="62">
        <v>5980</v>
      </c>
      <c r="AE143" s="21">
        <f t="shared" si="175"/>
        <v>553</v>
      </c>
      <c r="AF143" s="49">
        <f t="shared" si="198"/>
        <v>4424</v>
      </c>
      <c r="AG143" s="62">
        <v>6533</v>
      </c>
      <c r="AH143" s="21">
        <f t="shared" si="176"/>
        <v>1086</v>
      </c>
      <c r="AI143" s="49">
        <f t="shared" si="199"/>
        <v>8688</v>
      </c>
      <c r="AJ143" s="62">
        <v>7619</v>
      </c>
      <c r="AK143" s="24">
        <f t="shared" si="177"/>
        <v>1277</v>
      </c>
      <c r="AL143" s="49">
        <f t="shared" si="200"/>
        <v>10216</v>
      </c>
      <c r="AM143" s="66">
        <v>8896</v>
      </c>
      <c r="AN143" s="24">
        <f t="shared" si="178"/>
        <v>792</v>
      </c>
      <c r="AO143" s="49">
        <f t="shared" si="201"/>
        <v>6336</v>
      </c>
      <c r="AP143" s="66">
        <v>9688</v>
      </c>
      <c r="AQ143" s="21">
        <f t="shared" si="179"/>
        <v>208</v>
      </c>
      <c r="AR143" s="49">
        <f t="shared" si="202"/>
        <v>1664</v>
      </c>
      <c r="AS143" s="67">
        <v>9896</v>
      </c>
      <c r="AT143" s="24">
        <f t="shared" ca="1" si="180"/>
        <v>287</v>
      </c>
      <c r="AU143" s="49">
        <f t="shared" ca="1" si="203"/>
        <v>2296</v>
      </c>
      <c r="AV143" s="66">
        <v>9896</v>
      </c>
      <c r="AW143" s="24">
        <f t="shared" si="204"/>
        <v>-9896</v>
      </c>
      <c r="AX143" s="49">
        <f t="shared" si="205"/>
        <v>-79168</v>
      </c>
      <c r="AY143" s="56">
        <f t="shared" ca="1" si="185"/>
        <v>-3951</v>
      </c>
      <c r="AZ143" s="57">
        <f t="shared" ca="1" si="185"/>
        <v>-31608</v>
      </c>
    </row>
    <row r="144" spans="1:52" x14ac:dyDescent="0.4">
      <c r="A144" s="156">
        <v>109</v>
      </c>
      <c r="B144" s="81" t="s">
        <v>154</v>
      </c>
      <c r="C144" s="59">
        <v>49</v>
      </c>
      <c r="D144" s="116">
        <f t="shared" si="166"/>
        <v>0</v>
      </c>
      <c r="E144" s="117">
        <f t="shared" si="127"/>
        <v>0</v>
      </c>
      <c r="F144" s="59">
        <v>49</v>
      </c>
      <c r="G144" s="116">
        <f t="shared" si="167"/>
        <v>0</v>
      </c>
      <c r="H144" s="117">
        <f t="shared" si="190"/>
        <v>0</v>
      </c>
      <c r="I144" s="59">
        <v>49</v>
      </c>
      <c r="J144" s="116">
        <f t="shared" si="168"/>
        <v>0</v>
      </c>
      <c r="K144" s="117">
        <f t="shared" si="191"/>
        <v>0</v>
      </c>
      <c r="L144" s="59">
        <v>49</v>
      </c>
      <c r="M144" s="116">
        <f t="shared" si="169"/>
        <v>0</v>
      </c>
      <c r="N144" s="117">
        <f t="shared" si="192"/>
        <v>0</v>
      </c>
      <c r="O144" s="59">
        <v>49</v>
      </c>
      <c r="P144" s="116">
        <f t="shared" si="170"/>
        <v>0</v>
      </c>
      <c r="Q144" s="117">
        <f t="shared" si="193"/>
        <v>0</v>
      </c>
      <c r="R144" s="142">
        <v>49</v>
      </c>
      <c r="S144" s="118">
        <f t="shared" si="171"/>
        <v>0</v>
      </c>
      <c r="T144" s="49">
        <f t="shared" si="194"/>
        <v>0</v>
      </c>
      <c r="U144" s="153">
        <v>49</v>
      </c>
      <c r="V144" s="116">
        <f t="shared" si="172"/>
        <v>0</v>
      </c>
      <c r="W144" s="117">
        <f t="shared" si="195"/>
        <v>0</v>
      </c>
      <c r="X144" s="142">
        <v>49</v>
      </c>
      <c r="Y144" s="116">
        <f t="shared" si="173"/>
        <v>0</v>
      </c>
      <c r="Z144" s="117">
        <f t="shared" si="196"/>
        <v>0</v>
      </c>
      <c r="AA144" s="142">
        <v>49</v>
      </c>
      <c r="AB144" s="116">
        <f t="shared" si="174"/>
        <v>0</v>
      </c>
      <c r="AC144" s="117">
        <f t="shared" si="197"/>
        <v>0</v>
      </c>
      <c r="AD144" s="142">
        <v>49</v>
      </c>
      <c r="AE144" s="116">
        <v>0</v>
      </c>
      <c r="AF144" s="117">
        <v>0</v>
      </c>
      <c r="AG144" s="142"/>
      <c r="AH144" s="116">
        <f t="shared" si="176"/>
        <v>0</v>
      </c>
      <c r="AI144" s="117">
        <f t="shared" si="199"/>
        <v>0</v>
      </c>
      <c r="AJ144" s="157"/>
      <c r="AK144" s="118">
        <f t="shared" si="177"/>
        <v>49</v>
      </c>
      <c r="AL144" s="49">
        <v>0</v>
      </c>
      <c r="AM144" s="158">
        <v>49</v>
      </c>
      <c r="AN144" s="118">
        <f t="shared" si="178"/>
        <v>0</v>
      </c>
      <c r="AO144" s="49">
        <f t="shared" si="201"/>
        <v>0</v>
      </c>
      <c r="AP144" s="158">
        <v>49</v>
      </c>
      <c r="AQ144" s="116">
        <f t="shared" si="179"/>
        <v>0</v>
      </c>
      <c r="AR144" s="117">
        <f t="shared" si="202"/>
        <v>0</v>
      </c>
      <c r="AS144" s="129">
        <v>49</v>
      </c>
      <c r="AT144" s="118">
        <f t="shared" ca="1" si="180"/>
        <v>0</v>
      </c>
      <c r="AU144" s="117">
        <f t="shared" ca="1" si="203"/>
        <v>0</v>
      </c>
      <c r="AV144" s="83">
        <v>49</v>
      </c>
      <c r="AW144" s="118">
        <f t="shared" si="204"/>
        <v>-49</v>
      </c>
      <c r="AX144" s="117">
        <f t="shared" si="205"/>
        <v>-392</v>
      </c>
      <c r="AY144" s="119">
        <f t="shared" ca="1" si="185"/>
        <v>-49</v>
      </c>
      <c r="AZ144" s="120">
        <f t="shared" ca="1" si="185"/>
        <v>-392</v>
      </c>
    </row>
    <row r="145" spans="1:52" s="6" customFormat="1" x14ac:dyDescent="0.4">
      <c r="A145" s="47"/>
      <c r="B145" s="48" t="s">
        <v>53</v>
      </c>
      <c r="C145" s="20">
        <f t="shared" ref="C145:L145" si="206">SUM(C141:C144)</f>
        <v>714750</v>
      </c>
      <c r="D145" s="21">
        <f>SUM(D141:D144)</f>
        <v>3650</v>
      </c>
      <c r="E145" s="49">
        <f>SUM(E141:E144)</f>
        <v>29200</v>
      </c>
      <c r="F145" s="23">
        <f t="shared" si="206"/>
        <v>718400</v>
      </c>
      <c r="G145" s="21">
        <f>SUM(G141:G144)</f>
        <v>3207</v>
      </c>
      <c r="H145" s="49">
        <f>SUM(H141:H144)</f>
        <v>25656</v>
      </c>
      <c r="I145" s="23">
        <f t="shared" si="206"/>
        <v>721607</v>
      </c>
      <c r="J145" s="21">
        <f>SUM(J141:J144)</f>
        <v>5068</v>
      </c>
      <c r="K145" s="49">
        <f>SUM(K141:K144)</f>
        <v>40544</v>
      </c>
      <c r="L145" s="23">
        <f t="shared" si="206"/>
        <v>726675</v>
      </c>
      <c r="M145" s="21">
        <f>SUM(M141:M144)</f>
        <v>5546</v>
      </c>
      <c r="N145" s="49">
        <f>SUM(N141:N144)</f>
        <v>44368</v>
      </c>
      <c r="O145" s="23">
        <f t="shared" ref="O145:AM145" si="207">SUM(O141:O144)</f>
        <v>732221</v>
      </c>
      <c r="P145" s="21">
        <f>SUM(P141:P144)</f>
        <v>4369</v>
      </c>
      <c r="Q145" s="49">
        <f>SUM(Q141:Q144)</f>
        <v>34952</v>
      </c>
      <c r="R145" s="23">
        <f t="shared" si="207"/>
        <v>736590</v>
      </c>
      <c r="S145" s="24">
        <f>SUM(S141:S144)</f>
        <v>5934</v>
      </c>
      <c r="T145" s="49">
        <f>SUM(T141:T144)</f>
        <v>47472</v>
      </c>
      <c r="U145" s="25">
        <f t="shared" si="207"/>
        <v>742524</v>
      </c>
      <c r="V145" s="21">
        <f>SUM(V141:V144)</f>
        <v>4527</v>
      </c>
      <c r="W145" s="49">
        <f>SUM(W141:W144)</f>
        <v>36216</v>
      </c>
      <c r="X145" s="23">
        <f t="shared" si="207"/>
        <v>747051</v>
      </c>
      <c r="Y145" s="21">
        <f>SUM(Y141:Y144)</f>
        <v>4160</v>
      </c>
      <c r="Z145" s="49">
        <f>SUM(Z141:Z144)</f>
        <v>33280</v>
      </c>
      <c r="AA145" s="23">
        <f t="shared" si="207"/>
        <v>751211</v>
      </c>
      <c r="AB145" s="21">
        <f>SUM(AB141:AB144)</f>
        <v>4046</v>
      </c>
      <c r="AC145" s="49">
        <f>SUM(AC141:AC144)</f>
        <v>32368</v>
      </c>
      <c r="AD145" s="23">
        <f t="shared" si="207"/>
        <v>755257</v>
      </c>
      <c r="AE145" s="21">
        <f>SUM(AE141:AE144)</f>
        <v>4555</v>
      </c>
      <c r="AF145" s="49">
        <f>SUM(AF141:AF144)</f>
        <v>36440</v>
      </c>
      <c r="AG145" s="23">
        <f t="shared" si="207"/>
        <v>759763</v>
      </c>
      <c r="AH145" s="21">
        <f>SUM(AH141:AH144)</f>
        <v>4119</v>
      </c>
      <c r="AI145" s="49">
        <f>SUM(AI141:AI144)</f>
        <v>32952</v>
      </c>
      <c r="AJ145" s="23">
        <f t="shared" si="207"/>
        <v>763882</v>
      </c>
      <c r="AK145" s="24">
        <f>SUM(AK141:AK144)</f>
        <v>4312</v>
      </c>
      <c r="AL145" s="49">
        <f>SUM(AL141:AL144)</f>
        <v>34104</v>
      </c>
      <c r="AM145" s="25">
        <f t="shared" si="207"/>
        <v>768194</v>
      </c>
      <c r="AN145" s="24">
        <f>SUM(AN141:AN144)</f>
        <v>4790</v>
      </c>
      <c r="AO145" s="49">
        <f>SUM(AO141:AO144)</f>
        <v>38320</v>
      </c>
      <c r="AP145" s="25"/>
      <c r="AQ145" s="21">
        <f>SUM(AQ141:AQ144)</f>
        <v>4043</v>
      </c>
      <c r="AR145" s="49">
        <f>SUM(AR141:AR144)</f>
        <v>32344</v>
      </c>
      <c r="AS145" s="23"/>
      <c r="AT145" s="21">
        <f ca="1">SUM(AT141:AT144)</f>
        <v>3650</v>
      </c>
      <c r="AU145" s="49">
        <f ca="1">SUM(AU141:AU144)</f>
        <v>29200</v>
      </c>
      <c r="AV145" s="23"/>
      <c r="AW145" s="21">
        <f>SUM(AW141:AW144)</f>
        <v>-777027</v>
      </c>
      <c r="AX145" s="49">
        <f>SUM(AX141:AX144)</f>
        <v>-6216216</v>
      </c>
      <c r="AY145" s="57">
        <f t="shared" ca="1" si="185"/>
        <v>-724548</v>
      </c>
      <c r="AZ145" s="57">
        <f t="shared" ca="1" si="185"/>
        <v>-5796384</v>
      </c>
    </row>
    <row r="146" spans="1:52" x14ac:dyDescent="0.4">
      <c r="A146" s="146" t="s">
        <v>155</v>
      </c>
      <c r="B146" s="147"/>
      <c r="C146" s="88"/>
      <c r="D146" s="148"/>
      <c r="E146" s="147"/>
      <c r="F146" s="149"/>
      <c r="G146" s="148"/>
      <c r="H146" s="147"/>
      <c r="I146" s="91"/>
      <c r="J146" s="148"/>
      <c r="K146" s="147"/>
      <c r="L146" s="91"/>
      <c r="M146" s="148"/>
      <c r="N146" s="147"/>
      <c r="O146" s="91"/>
      <c r="P146" s="148"/>
      <c r="Q146" s="147"/>
      <c r="R146" s="91"/>
      <c r="S146" s="148"/>
      <c r="T146" s="41"/>
      <c r="U146" s="91"/>
      <c r="V146" s="148"/>
      <c r="W146" s="147"/>
      <c r="X146" s="91"/>
      <c r="Y146" s="148"/>
      <c r="Z146" s="147"/>
      <c r="AA146" s="91"/>
      <c r="AB146" s="148"/>
      <c r="AC146" s="147"/>
      <c r="AD146" s="91"/>
      <c r="AE146" s="148"/>
      <c r="AF146" s="147"/>
      <c r="AG146" s="91"/>
      <c r="AH146" s="148"/>
      <c r="AI146" s="147"/>
      <c r="AJ146" s="91"/>
      <c r="AK146" s="148"/>
      <c r="AL146" s="41"/>
      <c r="AM146" s="91"/>
      <c r="AN146" s="148"/>
      <c r="AO146" s="41"/>
      <c r="AP146" s="91"/>
      <c r="AQ146" s="148"/>
      <c r="AR146" s="147"/>
      <c r="AS146" s="91"/>
      <c r="AT146" s="148"/>
      <c r="AU146" s="150"/>
      <c r="AV146" s="91"/>
      <c r="AW146" s="148"/>
      <c r="AX146" s="150"/>
      <c r="AY146" s="124"/>
      <c r="AZ146" s="125"/>
    </row>
    <row r="147" spans="1:52" x14ac:dyDescent="0.4">
      <c r="A147" s="139">
        <v>110</v>
      </c>
      <c r="B147" s="61" t="s">
        <v>155</v>
      </c>
      <c r="C147" s="20">
        <v>3154</v>
      </c>
      <c r="D147" s="21">
        <f t="shared" si="166"/>
        <v>16</v>
      </c>
      <c r="E147" s="49">
        <f t="shared" si="127"/>
        <v>128</v>
      </c>
      <c r="F147" s="20">
        <v>3170</v>
      </c>
      <c r="G147" s="21">
        <f t="shared" si="167"/>
        <v>100</v>
      </c>
      <c r="H147" s="49">
        <f t="shared" si="190"/>
        <v>800</v>
      </c>
      <c r="I147" s="20">
        <v>3270</v>
      </c>
      <c r="J147" s="21">
        <f t="shared" si="168"/>
        <v>153</v>
      </c>
      <c r="K147" s="49">
        <f t="shared" si="191"/>
        <v>1224</v>
      </c>
      <c r="L147" s="20">
        <v>3423</v>
      </c>
      <c r="M147" s="21">
        <f t="shared" si="169"/>
        <v>167</v>
      </c>
      <c r="N147" s="49">
        <f t="shared" si="192"/>
        <v>1336</v>
      </c>
      <c r="O147" s="20">
        <v>3590</v>
      </c>
      <c r="P147" s="21">
        <f t="shared" si="170"/>
        <v>43</v>
      </c>
      <c r="Q147" s="49">
        <f t="shared" si="193"/>
        <v>344</v>
      </c>
      <c r="R147" s="20">
        <v>3633</v>
      </c>
      <c r="S147" s="24">
        <f t="shared" si="171"/>
        <v>0</v>
      </c>
      <c r="T147" s="49">
        <f t="shared" si="194"/>
        <v>0</v>
      </c>
      <c r="U147" s="58">
        <v>3633</v>
      </c>
      <c r="V147" s="21">
        <f t="shared" si="172"/>
        <v>0</v>
      </c>
      <c r="W147" s="49">
        <f t="shared" si="195"/>
        <v>0</v>
      </c>
      <c r="X147" s="59">
        <v>3633</v>
      </c>
      <c r="Y147" s="21">
        <f t="shared" si="173"/>
        <v>51</v>
      </c>
      <c r="Z147" s="49">
        <f t="shared" si="196"/>
        <v>408</v>
      </c>
      <c r="AA147" s="20">
        <v>3684</v>
      </c>
      <c r="AB147" s="21">
        <f t="shared" si="174"/>
        <v>0</v>
      </c>
      <c r="AC147" s="49">
        <f t="shared" si="197"/>
        <v>0</v>
      </c>
      <c r="AD147" s="20">
        <v>3684</v>
      </c>
      <c r="AE147" s="21">
        <f t="shared" si="175"/>
        <v>0</v>
      </c>
      <c r="AF147" s="49">
        <f t="shared" si="198"/>
        <v>0</v>
      </c>
      <c r="AG147" s="20">
        <v>3684</v>
      </c>
      <c r="AH147" s="21">
        <f t="shared" si="176"/>
        <v>0</v>
      </c>
      <c r="AI147" s="49">
        <f t="shared" si="199"/>
        <v>0</v>
      </c>
      <c r="AJ147" s="20">
        <v>3684</v>
      </c>
      <c r="AK147" s="24">
        <f t="shared" si="177"/>
        <v>0</v>
      </c>
      <c r="AL147" s="49">
        <f t="shared" si="200"/>
        <v>0</v>
      </c>
      <c r="AM147" s="53">
        <v>3684</v>
      </c>
      <c r="AN147" s="24">
        <f t="shared" si="178"/>
        <v>0</v>
      </c>
      <c r="AO147" s="49">
        <f t="shared" si="201"/>
        <v>0</v>
      </c>
      <c r="AP147" s="53">
        <v>3684</v>
      </c>
      <c r="AQ147" s="21">
        <f t="shared" si="179"/>
        <v>0</v>
      </c>
      <c r="AR147" s="49">
        <f t="shared" si="202"/>
        <v>0</v>
      </c>
      <c r="AS147" s="97">
        <v>3684</v>
      </c>
      <c r="AT147" s="24">
        <v>0</v>
      </c>
      <c r="AU147" s="49">
        <f t="shared" si="203"/>
        <v>0</v>
      </c>
      <c r="AV147" s="53">
        <v>3697</v>
      </c>
      <c r="AW147" s="24">
        <v>0</v>
      </c>
      <c r="AX147" s="49">
        <f t="shared" ref="AX147" si="208">AW147*8</f>
        <v>0</v>
      </c>
      <c r="AY147" s="56">
        <f t="shared" si="185"/>
        <v>261</v>
      </c>
      <c r="AZ147" s="57">
        <f t="shared" si="185"/>
        <v>2088</v>
      </c>
    </row>
  </sheetData>
  <mergeCells count="17">
    <mergeCell ref="AJ3:AL3"/>
    <mergeCell ref="AM3:AO3"/>
    <mergeCell ref="AP3:AR3"/>
    <mergeCell ref="AS3:AU3"/>
    <mergeCell ref="AV3:AX3"/>
    <mergeCell ref="R3:T3"/>
    <mergeCell ref="U3:W3"/>
    <mergeCell ref="X3:Z3"/>
    <mergeCell ref="AA3:AC3"/>
    <mergeCell ref="AD3:AF3"/>
    <mergeCell ref="AG3:AI3"/>
    <mergeCell ref="B3:B4"/>
    <mergeCell ref="C3:E3"/>
    <mergeCell ref="F3:H3"/>
    <mergeCell ref="I3:K3"/>
    <mergeCell ref="L3:N3"/>
    <mergeCell ref="O3:Q3"/>
  </mergeCells>
  <conditionalFormatting sqref="B50">
    <cfRule type="duplicateValues" dxfId="9" priority="9"/>
  </conditionalFormatting>
  <conditionalFormatting sqref="B57">
    <cfRule type="duplicateValues" dxfId="8" priority="8"/>
  </conditionalFormatting>
  <conditionalFormatting sqref="B69">
    <cfRule type="duplicateValues" dxfId="7" priority="7"/>
  </conditionalFormatting>
  <conditionalFormatting sqref="B86">
    <cfRule type="duplicateValues" dxfId="6" priority="6"/>
  </conditionalFormatting>
  <conditionalFormatting sqref="B97">
    <cfRule type="duplicateValues" dxfId="5" priority="5"/>
  </conditionalFormatting>
  <conditionalFormatting sqref="B120">
    <cfRule type="duplicateValues" dxfId="4" priority="4"/>
  </conditionalFormatting>
  <conditionalFormatting sqref="B128">
    <cfRule type="duplicateValues" dxfId="3" priority="3"/>
  </conditionalFormatting>
  <conditionalFormatting sqref="B139">
    <cfRule type="duplicateValues" dxfId="2" priority="2"/>
  </conditionalFormatting>
  <conditionalFormatting sqref="B145">
    <cfRule type="duplicateValues" dxfId="1" priority="1"/>
  </conditionalFormatting>
  <conditionalFormatting sqref="B6:B36">
    <cfRule type="duplicateValues" dxfId="0" priority="10"/>
  </conditionalFormatting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ตารางค่าน้ำประจำปี2565</vt:lpstr>
      <vt:lpstr>ตารางค่าน้ำประจำปี2565!Print_Area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2023-10-17T08:54:03Z</dcterms:created>
  <dcterms:modified xsi:type="dcterms:W3CDTF">2023-10-17T08:54:25Z</dcterms:modified>
</cp:coreProperties>
</file>