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3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4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5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6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7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8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9.xml" ContentType="application/vnd.openxmlformats-officedocument.drawing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drawings/drawing10.xml" ContentType="application/vnd.openxmlformats-officedocument.drawing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drawings/drawing11.xml" ContentType="application/vnd.openxmlformats-officedocument.drawing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drawings/drawing12.xml" ContentType="application/vnd.openxmlformats-officedocument.drawing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drawings/drawing13.xml" ContentType="application/vnd.openxmlformats-officedocument.drawing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drawings/drawing14.xml" ContentType="application/vnd.openxmlformats-officedocument.drawing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drawings/drawing15.xml" ContentType="application/vnd.openxmlformats-officedocument.drawing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drawings/drawing16.xml" ContentType="application/vnd.openxmlformats-officedocument.drawing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drawings/drawing17.xml" ContentType="application/vnd.openxmlformats-officedocument.drawing+xml"/>
  <Override PartName="/xl/comments2.xml" ContentType="application/vnd.openxmlformats-officedocument.spreadsheetml.comments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ผศ.ดร.ณัฐวุฒิ ดุษฎี\ค่าไฟฟ้า 2564 (ลงในงานจัดการพลังงาน)\"/>
    </mc:Choice>
  </mc:AlternateContent>
  <bookViews>
    <workbookView xWindow="0" yWindow="0" windowWidth="20400" windowHeight="7236" tabRatio="778" firstSheet="2" activeTab="2"/>
  </bookViews>
  <sheets>
    <sheet name="บุคลากร นักศึกษา  คณะ  สำนัก 63" sheetId="63" r:id="rId1"/>
    <sheet name="2564-บิลค่าไฟฟ้า" sheetId="6" r:id="rId2"/>
    <sheet name="กราฟ63-64 มหาวิทยาลัยแม่โจ้" sheetId="7" r:id="rId3"/>
    <sheet name="กราฟ63-64 คณะสัตวศาสตร์" sheetId="11" r:id="rId4"/>
    <sheet name="กราฟ63-64 พลังงานทดแทน" sheetId="12" r:id="rId5"/>
    <sheet name="กราฟ63-64 โครงการแปรรูป" sheetId="13" r:id="rId6"/>
    <sheet name="กราฟ63-64 โครงการพัฒนา 907 ไร่" sheetId="14" r:id="rId7"/>
    <sheet name="กราฟ63-64 โครงการพัฒนาบ้านโปง" sheetId="15" r:id="rId8"/>
    <sheet name="กราฟ64 โรงเรือนเพาะพันธุ์กัญชา" sheetId="23" r:id="rId9"/>
    <sheet name="กราฟ64 กัญชงอุตสาหกรรม" sheetId="57" r:id="rId10"/>
    <sheet name="กราฟ63-64 โรงสูบน้ำศรีบุญเรือง" sheetId="16" r:id="rId11"/>
    <sheet name="กราฟ63-64 หมู่ 6 ตำบลป่าไผ่" sheetId="17" r:id="rId12"/>
    <sheet name="กราฟ63-64 ฟาร์มพร้าว" sheetId="18" r:id="rId13"/>
    <sheet name="กราฟ63-64 แม่โจ้-แพร่" sheetId="19" r:id="rId14"/>
    <sheet name="กราฟ63-64 ศูนย์ประสานงาน แพร่" sheetId="20" r:id="rId15"/>
    <sheet name="กราฟ63-64 แม่โจ้ - ชุมพร (1)" sheetId="21" r:id="rId16"/>
    <sheet name="กราฟ63-64 แม่โจ้ - ชุมพร (2)" sheetId="22" r:id="rId17"/>
    <sheet name="2563-บิลค่าไฟฟ้า" sheetId="8" r:id="rId18"/>
  </sheets>
  <externalReferences>
    <externalReference r:id="rId19"/>
    <externalReference r:id="rId20"/>
    <externalReference r:id="rId21"/>
    <externalReference r:id="rId22"/>
  </externalReferences>
  <definedNames>
    <definedName name="_1vg" localSheetId="17">#REF!</definedName>
    <definedName name="_1vg" localSheetId="1">#REF!</definedName>
    <definedName name="_1vg" localSheetId="3">#REF!</definedName>
    <definedName name="_1vg" localSheetId="5">#REF!</definedName>
    <definedName name="_1vg" localSheetId="6">#REF!</definedName>
    <definedName name="_1vg" localSheetId="7">#REF!</definedName>
    <definedName name="_1vg" localSheetId="4">#REF!</definedName>
    <definedName name="_1vg" localSheetId="12">#REF!</definedName>
    <definedName name="_1vg" localSheetId="15">#REF!</definedName>
    <definedName name="_1vg" localSheetId="16">#REF!</definedName>
    <definedName name="_1vg" localSheetId="13">#REF!</definedName>
    <definedName name="_1vg" localSheetId="10">#REF!</definedName>
    <definedName name="_1vg" localSheetId="14">#REF!</definedName>
    <definedName name="_1vg" localSheetId="11">#REF!</definedName>
    <definedName name="_1vg" localSheetId="9">#REF!</definedName>
    <definedName name="_1vg" localSheetId="8">#REF!</definedName>
    <definedName name="_1vg" localSheetId="0">#REF!</definedName>
    <definedName name="_1vg">#REF!</definedName>
    <definedName name="_xlnm._FilterDatabase" localSheetId="17" hidden="1">'2563-บิลค่าไฟฟ้า'!$A$3:$M$3</definedName>
    <definedName name="_xlnm._FilterDatabase" localSheetId="1" hidden="1">'2564-บิลค่าไฟฟ้า'!$A$3:$M$3</definedName>
    <definedName name="_Flu40">50</definedName>
    <definedName name="_sss2" localSheetId="17">[1]DATA!#REF!</definedName>
    <definedName name="_sss2" localSheetId="1">[1]DATA!#REF!</definedName>
    <definedName name="_sss2" localSheetId="3">[1]DATA!#REF!</definedName>
    <definedName name="_sss2" localSheetId="5">[1]DATA!#REF!</definedName>
    <definedName name="_sss2" localSheetId="6">[1]DATA!#REF!</definedName>
    <definedName name="_sss2" localSheetId="7">[1]DATA!#REF!</definedName>
    <definedName name="_sss2" localSheetId="4">[1]DATA!#REF!</definedName>
    <definedName name="_sss2" localSheetId="12">[1]DATA!#REF!</definedName>
    <definedName name="_sss2" localSheetId="15">[1]DATA!#REF!</definedName>
    <definedName name="_sss2" localSheetId="16">[1]DATA!#REF!</definedName>
    <definedName name="_sss2" localSheetId="13">[1]DATA!#REF!</definedName>
    <definedName name="_sss2" localSheetId="10">[1]DATA!#REF!</definedName>
    <definedName name="_sss2" localSheetId="14">[1]DATA!#REF!</definedName>
    <definedName name="_sss2" localSheetId="11">[1]DATA!#REF!</definedName>
    <definedName name="_sss2" localSheetId="9">[1]DATA!#REF!</definedName>
    <definedName name="_sss2" localSheetId="8">[1]DATA!#REF!</definedName>
    <definedName name="_sss2" localSheetId="0">[1]DATA!#REF!</definedName>
    <definedName name="_sss2">[1]DATA!#REF!</definedName>
    <definedName name="_sss4" localSheetId="17">[1]RE_DATA!#REF!</definedName>
    <definedName name="_sss4" localSheetId="1">[1]RE_DATA!#REF!</definedName>
    <definedName name="_sss4" localSheetId="3">[1]RE_DATA!#REF!</definedName>
    <definedName name="_sss4" localSheetId="5">[1]RE_DATA!#REF!</definedName>
    <definedName name="_sss4" localSheetId="6">[1]RE_DATA!#REF!</definedName>
    <definedName name="_sss4" localSheetId="7">[1]RE_DATA!#REF!</definedName>
    <definedName name="_sss4" localSheetId="4">[1]RE_DATA!#REF!</definedName>
    <definedName name="_sss4" localSheetId="12">[1]RE_DATA!#REF!</definedName>
    <definedName name="_sss4" localSheetId="15">[1]RE_DATA!#REF!</definedName>
    <definedName name="_sss4" localSheetId="16">[1]RE_DATA!#REF!</definedName>
    <definedName name="_sss4" localSheetId="13">[1]RE_DATA!#REF!</definedName>
    <definedName name="_sss4" localSheetId="10">[1]RE_DATA!#REF!</definedName>
    <definedName name="_sss4" localSheetId="14">[1]RE_DATA!#REF!</definedName>
    <definedName name="_sss4" localSheetId="11">[1]RE_DATA!#REF!</definedName>
    <definedName name="_sss4" localSheetId="9">[1]RE_DATA!#REF!</definedName>
    <definedName name="_sss4" localSheetId="8">[1]RE_DATA!#REF!</definedName>
    <definedName name="_sss4" localSheetId="0">[1]RE_DATA!#REF!</definedName>
    <definedName name="_sss4">[1]RE_DATA!#REF!</definedName>
    <definedName name="af_flu" localSheetId="17">#REF!</definedName>
    <definedName name="af_flu" localSheetId="1">#REF!</definedName>
    <definedName name="af_flu" localSheetId="3">#REF!</definedName>
    <definedName name="af_flu" localSheetId="5">#REF!</definedName>
    <definedName name="af_flu" localSheetId="6">#REF!</definedName>
    <definedName name="af_flu" localSheetId="7">#REF!</definedName>
    <definedName name="af_flu" localSheetId="4">#REF!</definedName>
    <definedName name="af_flu" localSheetId="12">#REF!</definedName>
    <definedName name="af_flu" localSheetId="15">#REF!</definedName>
    <definedName name="af_flu" localSheetId="16">#REF!</definedName>
    <definedName name="af_flu" localSheetId="13">#REF!</definedName>
    <definedName name="af_flu" localSheetId="10">#REF!</definedName>
    <definedName name="af_flu" localSheetId="14">#REF!</definedName>
    <definedName name="af_flu" localSheetId="11">#REF!</definedName>
    <definedName name="af_flu" localSheetId="9">#REF!</definedName>
    <definedName name="af_flu" localSheetId="8">#REF!</definedName>
    <definedName name="af_flu" localSheetId="0">#REF!</definedName>
    <definedName name="af_flu">#REF!</definedName>
    <definedName name="Baht" localSheetId="17">#REF!</definedName>
    <definedName name="Baht" localSheetId="1">#REF!</definedName>
    <definedName name="Baht" localSheetId="3">#REF!</definedName>
    <definedName name="Baht" localSheetId="5">#REF!</definedName>
    <definedName name="Baht" localSheetId="6">#REF!</definedName>
    <definedName name="Baht" localSheetId="7">#REF!</definedName>
    <definedName name="Baht" localSheetId="4">#REF!</definedName>
    <definedName name="Baht" localSheetId="12">#REF!</definedName>
    <definedName name="Baht" localSheetId="15">#REF!</definedName>
    <definedName name="Baht" localSheetId="16">#REF!</definedName>
    <definedName name="Baht" localSheetId="13">#REF!</definedName>
    <definedName name="Baht" localSheetId="10">#REF!</definedName>
    <definedName name="Baht" localSheetId="14">#REF!</definedName>
    <definedName name="Baht" localSheetId="11">#REF!</definedName>
    <definedName name="Baht" localSheetId="9">#REF!</definedName>
    <definedName name="Baht" localSheetId="8">#REF!</definedName>
    <definedName name="Baht" localSheetId="0">#REF!</definedName>
    <definedName name="Baht">#REF!</definedName>
    <definedName name="be_flu" localSheetId="17">#REF!</definedName>
    <definedName name="be_flu" localSheetId="1">#REF!</definedName>
    <definedName name="be_flu" localSheetId="3">#REF!</definedName>
    <definedName name="be_flu" localSheetId="5">#REF!</definedName>
    <definedName name="be_flu" localSheetId="6">#REF!</definedName>
    <definedName name="be_flu" localSheetId="7">#REF!</definedName>
    <definedName name="be_flu" localSheetId="4">#REF!</definedName>
    <definedName name="be_flu" localSheetId="12">#REF!</definedName>
    <definedName name="be_flu" localSheetId="15">#REF!</definedName>
    <definedName name="be_flu" localSheetId="16">#REF!</definedName>
    <definedName name="be_flu" localSheetId="13">#REF!</definedName>
    <definedName name="be_flu" localSheetId="10">#REF!</definedName>
    <definedName name="be_flu" localSheetId="14">#REF!</definedName>
    <definedName name="be_flu" localSheetId="11">#REF!</definedName>
    <definedName name="be_flu" localSheetId="9">#REF!</definedName>
    <definedName name="be_flu" localSheetId="8">#REF!</definedName>
    <definedName name="be_flu" localSheetId="0">#REF!</definedName>
    <definedName name="be_flu">#REF!</definedName>
    <definedName name="c_watt" localSheetId="17">#REF!</definedName>
    <definedName name="c_watt" localSheetId="1">#REF!</definedName>
    <definedName name="c_watt" localSheetId="3">#REF!</definedName>
    <definedName name="c_watt" localSheetId="5">#REF!</definedName>
    <definedName name="c_watt" localSheetId="6">#REF!</definedName>
    <definedName name="c_watt" localSheetId="7">#REF!</definedName>
    <definedName name="c_watt" localSheetId="4">#REF!</definedName>
    <definedName name="c_watt" localSheetId="12">#REF!</definedName>
    <definedName name="c_watt" localSheetId="15">#REF!</definedName>
    <definedName name="c_watt" localSheetId="16">#REF!</definedName>
    <definedName name="c_watt" localSheetId="13">#REF!</definedName>
    <definedName name="c_watt" localSheetId="10">#REF!</definedName>
    <definedName name="c_watt" localSheetId="14">#REF!</definedName>
    <definedName name="c_watt" localSheetId="11">#REF!</definedName>
    <definedName name="c_watt" localSheetId="9">#REF!</definedName>
    <definedName name="c_watt" localSheetId="8">#REF!</definedName>
    <definedName name="c_watt" localSheetId="0">#REF!</definedName>
    <definedName name="c_watt">#REF!</definedName>
    <definedName name="E_3">"Text 12"</definedName>
    <definedName name="factor_eq">'[2]eirr-a (บท5)'!$G$7</definedName>
    <definedName name="factor_l">'[2]eirr-a (บท5)'!$G$8</definedName>
    <definedName name="fifty">0.02</definedName>
    <definedName name="Flu_40_W">50</definedName>
    <definedName name="hhind" localSheetId="17">[3]!hhind</definedName>
    <definedName name="hhind" localSheetId="1">[3]!hhind</definedName>
    <definedName name="hhind" localSheetId="3">[3]!hhind</definedName>
    <definedName name="hhind" localSheetId="5">[3]!hhind</definedName>
    <definedName name="hhind" localSheetId="6">[3]!hhind</definedName>
    <definedName name="hhind" localSheetId="7">[3]!hhind</definedName>
    <definedName name="hhind" localSheetId="4">[3]!hhind</definedName>
    <definedName name="hhind" localSheetId="12">[3]!hhind</definedName>
    <definedName name="hhind" localSheetId="15">[3]!hhind</definedName>
    <definedName name="hhind" localSheetId="16">[3]!hhind</definedName>
    <definedName name="hhind" localSheetId="13">[3]!hhind</definedName>
    <definedName name="hhind" localSheetId="10">[3]!hhind</definedName>
    <definedName name="hhind" localSheetId="14">[3]!hhind</definedName>
    <definedName name="hhind" localSheetId="11">[3]!hhind</definedName>
    <definedName name="hhind" localSheetId="9">[3]!hhind</definedName>
    <definedName name="hhind" localSheetId="8">[3]!hhind</definedName>
    <definedName name="hhind" localSheetId="0">[3]!hhind</definedName>
    <definedName name="hhind">[3]!hhind</definedName>
    <definedName name="HideDataBOQ" localSheetId="17">#REF!</definedName>
    <definedName name="HideDataBOQ" localSheetId="1">#REF!</definedName>
    <definedName name="HideDataBOQ" localSheetId="3">#REF!</definedName>
    <definedName name="HideDataBOQ" localSheetId="5">#REF!</definedName>
    <definedName name="HideDataBOQ" localSheetId="6">#REF!</definedName>
    <definedName name="HideDataBOQ" localSheetId="7">#REF!</definedName>
    <definedName name="HideDataBOQ" localSheetId="4">#REF!</definedName>
    <definedName name="HideDataBOQ" localSheetId="12">#REF!</definedName>
    <definedName name="HideDataBOQ" localSheetId="15">#REF!</definedName>
    <definedName name="HideDataBOQ" localSheetId="16">#REF!</definedName>
    <definedName name="HideDataBOQ" localSheetId="13">#REF!</definedName>
    <definedName name="HideDataBOQ" localSheetId="10">#REF!</definedName>
    <definedName name="HideDataBOQ" localSheetId="14">#REF!</definedName>
    <definedName name="HideDataBOQ" localSheetId="11">#REF!</definedName>
    <definedName name="HideDataBOQ" localSheetId="9">#REF!</definedName>
    <definedName name="HideDataBOQ" localSheetId="8">#REF!</definedName>
    <definedName name="HideDataBOQ" localSheetId="0">#REF!</definedName>
    <definedName name="HideDataBOQ">#REF!</definedName>
    <definedName name="High_lf" localSheetId="17">[1]DATA!#REF!</definedName>
    <definedName name="High_lf" localSheetId="1">[1]DATA!#REF!</definedName>
    <definedName name="High_lf" localSheetId="3">[1]DATA!#REF!</definedName>
    <definedName name="High_lf" localSheetId="5">[1]DATA!#REF!</definedName>
    <definedName name="High_lf" localSheetId="6">[1]DATA!#REF!</definedName>
    <definedName name="High_lf" localSheetId="7">[1]DATA!#REF!</definedName>
    <definedName name="High_lf" localSheetId="4">[1]DATA!#REF!</definedName>
    <definedName name="High_lf" localSheetId="12">[1]DATA!#REF!</definedName>
    <definedName name="High_lf" localSheetId="15">[1]DATA!#REF!</definedName>
    <definedName name="High_lf" localSheetId="16">[1]DATA!#REF!</definedName>
    <definedName name="High_lf" localSheetId="13">[1]DATA!#REF!</definedName>
    <definedName name="High_lf" localSheetId="10">[1]DATA!#REF!</definedName>
    <definedName name="High_lf" localSheetId="14">[1]DATA!#REF!</definedName>
    <definedName name="High_lf" localSheetId="11">[1]DATA!#REF!</definedName>
    <definedName name="High_lf" localSheetId="9">[1]DATA!#REF!</definedName>
    <definedName name="High_lf" localSheetId="8">[1]DATA!#REF!</definedName>
    <definedName name="High_lf" localSheetId="0">[1]DATA!#REF!</definedName>
    <definedName name="High_lf">[1]DATA!#REF!</definedName>
    <definedName name="i_watt" localSheetId="17">#REF!</definedName>
    <definedName name="i_watt" localSheetId="1">#REF!</definedName>
    <definedName name="i_watt" localSheetId="3">#REF!</definedName>
    <definedName name="i_watt" localSheetId="5">#REF!</definedName>
    <definedName name="i_watt" localSheetId="6">#REF!</definedName>
    <definedName name="i_watt" localSheetId="7">#REF!</definedName>
    <definedName name="i_watt" localSheetId="4">#REF!</definedName>
    <definedName name="i_watt" localSheetId="12">#REF!</definedName>
    <definedName name="i_watt" localSheetId="15">#REF!</definedName>
    <definedName name="i_watt" localSheetId="16">#REF!</definedName>
    <definedName name="i_watt" localSheetId="13">#REF!</definedName>
    <definedName name="i_watt" localSheetId="10">#REF!</definedName>
    <definedName name="i_watt" localSheetId="14">#REF!</definedName>
    <definedName name="i_watt" localSheetId="11">#REF!</definedName>
    <definedName name="i_watt" localSheetId="9">#REF!</definedName>
    <definedName name="i_watt" localSheetId="8">#REF!</definedName>
    <definedName name="i_watt" localSheetId="0">#REF!</definedName>
    <definedName name="i_watt">#REF!</definedName>
    <definedName name="inflat_1999">'[2]eirr-a (บท5)'!$G$12</definedName>
    <definedName name="inflat_2000">'[2]eirr-a (บท5)'!$G$13</definedName>
    <definedName name="inflat_eq">'[2]eirr-a (บท5)'!$G$11</definedName>
    <definedName name="L.F." localSheetId="17">[1]RE_DATA!#REF!</definedName>
    <definedName name="L.F." localSheetId="1">[1]RE_DATA!#REF!</definedName>
    <definedName name="L.F." localSheetId="3">[1]RE_DATA!#REF!</definedName>
    <definedName name="L.F." localSheetId="5">[1]RE_DATA!#REF!</definedName>
    <definedName name="L.F." localSheetId="6">[1]RE_DATA!#REF!</definedName>
    <definedName name="L.F." localSheetId="7">[1]RE_DATA!#REF!</definedName>
    <definedName name="L.F." localSheetId="4">[1]RE_DATA!#REF!</definedName>
    <definedName name="L.F." localSheetId="12">[1]RE_DATA!#REF!</definedName>
    <definedName name="L.F." localSheetId="15">[1]RE_DATA!#REF!</definedName>
    <definedName name="L.F." localSheetId="16">[1]RE_DATA!#REF!</definedName>
    <definedName name="L.F." localSheetId="13">[1]RE_DATA!#REF!</definedName>
    <definedName name="L.F." localSheetId="10">[1]RE_DATA!#REF!</definedName>
    <definedName name="L.F." localSheetId="14">[1]RE_DATA!#REF!</definedName>
    <definedName name="L.F." localSheetId="11">[1]RE_DATA!#REF!</definedName>
    <definedName name="L.F." localSheetId="9">[1]RE_DATA!#REF!</definedName>
    <definedName name="L.F." localSheetId="8">[1]RE_DATA!#REF!</definedName>
    <definedName name="L.F." localSheetId="0">[1]RE_DATA!#REF!</definedName>
    <definedName name="L.F.">[1]RE_DATA!#REF!</definedName>
    <definedName name="l_mainair" localSheetId="17">'[2]eirr-a (บท4)'!#REF!</definedName>
    <definedName name="l_mainair" localSheetId="1">'[2]eirr-a (บท4)'!#REF!</definedName>
    <definedName name="l_mainair" localSheetId="3">'[2]eirr-a (บท4)'!#REF!</definedName>
    <definedName name="l_mainair" localSheetId="5">'[2]eirr-a (บท4)'!#REF!</definedName>
    <definedName name="l_mainair" localSheetId="6">'[2]eirr-a (บท4)'!#REF!</definedName>
    <definedName name="l_mainair" localSheetId="7">'[2]eirr-a (บท4)'!#REF!</definedName>
    <definedName name="l_mainair" localSheetId="4">'[2]eirr-a (บท4)'!#REF!</definedName>
    <definedName name="l_mainair" localSheetId="12">'[2]eirr-a (บท4)'!#REF!</definedName>
    <definedName name="l_mainair" localSheetId="15">'[2]eirr-a (บท4)'!#REF!</definedName>
    <definedName name="l_mainair" localSheetId="16">'[2]eirr-a (บท4)'!#REF!</definedName>
    <definedName name="l_mainair" localSheetId="13">'[2]eirr-a (บท4)'!#REF!</definedName>
    <definedName name="l_mainair" localSheetId="10">'[2]eirr-a (บท4)'!#REF!</definedName>
    <definedName name="l_mainair" localSheetId="14">'[2]eirr-a (บท4)'!#REF!</definedName>
    <definedName name="l_mainair" localSheetId="11">'[2]eirr-a (บท4)'!#REF!</definedName>
    <definedName name="l_mainair" localSheetId="9">'[2]eirr-a (บท4)'!#REF!</definedName>
    <definedName name="l_mainair" localSheetId="8">'[2]eirr-a (บท4)'!#REF!</definedName>
    <definedName name="l_mainair" localSheetId="0">'[2]eirr-a (บท4)'!#REF!</definedName>
    <definedName name="l_mainair">'[2]eirr-a (บท4)'!#REF!</definedName>
    <definedName name="maintain_air4" localSheetId="17">'[2]eirr-a (บท4)'!#REF!</definedName>
    <definedName name="maintain_air4" localSheetId="1">'[2]eirr-a (บท4)'!#REF!</definedName>
    <definedName name="maintain_air4" localSheetId="3">'[2]eirr-a (บท4)'!#REF!</definedName>
    <definedName name="maintain_air4" localSheetId="5">'[2]eirr-a (บท4)'!#REF!</definedName>
    <definedName name="maintain_air4" localSheetId="6">'[2]eirr-a (บท4)'!#REF!</definedName>
    <definedName name="maintain_air4" localSheetId="7">'[2]eirr-a (บท4)'!#REF!</definedName>
    <definedName name="maintain_air4" localSheetId="4">'[2]eirr-a (บท4)'!#REF!</definedName>
    <definedName name="maintain_air4" localSheetId="12">'[2]eirr-a (บท4)'!#REF!</definedName>
    <definedName name="maintain_air4" localSheetId="15">'[2]eirr-a (บท4)'!#REF!</definedName>
    <definedName name="maintain_air4" localSheetId="16">'[2]eirr-a (บท4)'!#REF!</definedName>
    <definedName name="maintain_air4" localSheetId="13">'[2]eirr-a (บท4)'!#REF!</definedName>
    <definedName name="maintain_air4" localSheetId="10">'[2]eirr-a (บท4)'!#REF!</definedName>
    <definedName name="maintain_air4" localSheetId="14">'[2]eirr-a (บท4)'!#REF!</definedName>
    <definedName name="maintain_air4" localSheetId="11">'[2]eirr-a (บท4)'!#REF!</definedName>
    <definedName name="maintain_air4" localSheetId="9">'[2]eirr-a (บท4)'!#REF!</definedName>
    <definedName name="maintain_air4" localSheetId="8">'[2]eirr-a (บท4)'!#REF!</definedName>
    <definedName name="maintain_air4" localSheetId="0">'[2]eirr-a (บท4)'!#REF!</definedName>
    <definedName name="maintain_air4">'[2]eirr-a (บท4)'!#REF!</definedName>
    <definedName name="ohind" localSheetId="17">[3]!ohind</definedName>
    <definedName name="ohind" localSheetId="1">[3]!ohind</definedName>
    <definedName name="ohind" localSheetId="3">[3]!ohind</definedName>
    <definedName name="ohind" localSheetId="5">[3]!ohind</definedName>
    <definedName name="ohind" localSheetId="6">[3]!ohind</definedName>
    <definedName name="ohind" localSheetId="7">[3]!ohind</definedName>
    <definedName name="ohind" localSheetId="4">[3]!ohind</definedName>
    <definedName name="ohind" localSheetId="12">[3]!ohind</definedName>
    <definedName name="ohind" localSheetId="15">[3]!ohind</definedName>
    <definedName name="ohind" localSheetId="16">[3]!ohind</definedName>
    <definedName name="ohind" localSheetId="13">[3]!ohind</definedName>
    <definedName name="ohind" localSheetId="10">[3]!ohind</definedName>
    <definedName name="ohind" localSheetId="14">[3]!ohind</definedName>
    <definedName name="ohind" localSheetId="11">[3]!ohind</definedName>
    <definedName name="ohind" localSheetId="9">[3]!ohind</definedName>
    <definedName name="ohind" localSheetId="8">[3]!ohind</definedName>
    <definedName name="ohind" localSheetId="0">[3]!ohind</definedName>
    <definedName name="ohind">[3]!ohind</definedName>
    <definedName name="Peak" localSheetId="17">[1]RE_DATA!#REF!</definedName>
    <definedName name="Peak" localSheetId="1">[1]RE_DATA!#REF!</definedName>
    <definedName name="Peak" localSheetId="3">[1]RE_DATA!#REF!</definedName>
    <definedName name="Peak" localSheetId="5">[1]RE_DATA!#REF!</definedName>
    <definedName name="Peak" localSheetId="6">[1]RE_DATA!#REF!</definedName>
    <definedName name="Peak" localSheetId="7">[1]RE_DATA!#REF!</definedName>
    <definedName name="Peak" localSheetId="4">[1]RE_DATA!#REF!</definedName>
    <definedName name="Peak" localSheetId="12">[1]RE_DATA!#REF!</definedName>
    <definedName name="Peak" localSheetId="15">[1]RE_DATA!#REF!</definedName>
    <definedName name="Peak" localSheetId="16">[1]RE_DATA!#REF!</definedName>
    <definedName name="Peak" localSheetId="13">[1]RE_DATA!#REF!</definedName>
    <definedName name="Peak" localSheetId="10">[1]RE_DATA!#REF!</definedName>
    <definedName name="Peak" localSheetId="14">[1]RE_DATA!#REF!</definedName>
    <definedName name="Peak" localSheetId="11">[1]RE_DATA!#REF!</definedName>
    <definedName name="Peak" localSheetId="9">[1]RE_DATA!#REF!</definedName>
    <definedName name="Peak" localSheetId="8">[1]RE_DATA!#REF!</definedName>
    <definedName name="Peak" localSheetId="0">[1]RE_DATA!#REF!</definedName>
    <definedName name="Peak">[1]RE_DATA!#REF!</definedName>
    <definedName name="_xlnm.Print_Titles" localSheetId="17">'2563-บิลค่าไฟฟ้า'!$2:$3</definedName>
    <definedName name="_xlnm.Print_Titles" localSheetId="1">'2564-บิลค่าไฟฟ้า'!$2:$3</definedName>
    <definedName name="save" localSheetId="17">#REF!</definedName>
    <definedName name="save" localSheetId="1">#REF!</definedName>
    <definedName name="save" localSheetId="3">#REF!</definedName>
    <definedName name="save" localSheetId="5">#REF!</definedName>
    <definedName name="save" localSheetId="6">#REF!</definedName>
    <definedName name="save" localSheetId="7">#REF!</definedName>
    <definedName name="save" localSheetId="4">#REF!</definedName>
    <definedName name="save" localSheetId="12">#REF!</definedName>
    <definedName name="save" localSheetId="15">#REF!</definedName>
    <definedName name="save" localSheetId="16">#REF!</definedName>
    <definedName name="save" localSheetId="13">#REF!</definedName>
    <definedName name="save" localSheetId="10">#REF!</definedName>
    <definedName name="save" localSheetId="14">#REF!</definedName>
    <definedName name="save" localSheetId="11">#REF!</definedName>
    <definedName name="save" localSheetId="9">#REF!</definedName>
    <definedName name="save" localSheetId="8">#REF!</definedName>
    <definedName name="save" localSheetId="0">#REF!</definedName>
    <definedName name="save">#REF!</definedName>
    <definedName name="unit">'[2]eirr-a (บท5)'!$G$9</definedName>
    <definedName name="vg0" localSheetId="17">#REF!</definedName>
    <definedName name="vg0" localSheetId="1">#REF!</definedName>
    <definedName name="vg0" localSheetId="3">#REF!</definedName>
    <definedName name="vg0" localSheetId="5">#REF!</definedName>
    <definedName name="vg0" localSheetId="6">#REF!</definedName>
    <definedName name="vg0" localSheetId="7">#REF!</definedName>
    <definedName name="vg0" localSheetId="4">#REF!</definedName>
    <definedName name="vg0" localSheetId="12">#REF!</definedName>
    <definedName name="vg0" localSheetId="15">#REF!</definedName>
    <definedName name="vg0" localSheetId="16">#REF!</definedName>
    <definedName name="vg0" localSheetId="13">#REF!</definedName>
    <definedName name="vg0" localSheetId="10">#REF!</definedName>
    <definedName name="vg0" localSheetId="14">#REF!</definedName>
    <definedName name="vg0" localSheetId="11">#REF!</definedName>
    <definedName name="vg0" localSheetId="9">#REF!</definedName>
    <definedName name="vg0" localSheetId="8">#REF!</definedName>
    <definedName name="vg0" localSheetId="0">#REF!</definedName>
    <definedName name="vg0">#REF!</definedName>
    <definedName name="xxx10" localSheetId="17">[4]RE_DATA!#REF!</definedName>
    <definedName name="xxx10" localSheetId="1">[4]RE_DATA!#REF!</definedName>
    <definedName name="xxx10" localSheetId="3">[4]RE_DATA!#REF!</definedName>
    <definedName name="xxx10" localSheetId="5">[4]RE_DATA!#REF!</definedName>
    <definedName name="xxx10" localSheetId="6">[4]RE_DATA!#REF!</definedName>
    <definedName name="xxx10" localSheetId="7">[4]RE_DATA!#REF!</definedName>
    <definedName name="xxx10" localSheetId="4">[4]RE_DATA!#REF!</definedName>
    <definedName name="xxx10" localSheetId="12">[4]RE_DATA!#REF!</definedName>
    <definedName name="xxx10" localSheetId="15">[4]RE_DATA!#REF!</definedName>
    <definedName name="xxx10" localSheetId="16">[4]RE_DATA!#REF!</definedName>
    <definedName name="xxx10" localSheetId="13">[4]RE_DATA!#REF!</definedName>
    <definedName name="xxx10" localSheetId="10">[4]RE_DATA!#REF!</definedName>
    <definedName name="xxx10" localSheetId="14">[4]RE_DATA!#REF!</definedName>
    <definedName name="xxx10" localSheetId="11">[4]RE_DATA!#REF!</definedName>
    <definedName name="xxx10" localSheetId="9">[4]RE_DATA!#REF!</definedName>
    <definedName name="xxx10" localSheetId="8">[4]RE_DATA!#REF!</definedName>
    <definedName name="xxx10" localSheetId="0">[4]RE_DATA!#REF!</definedName>
    <definedName name="xxx10">[4]RE_DATA!#REF!</definedName>
    <definedName name="xxx14" localSheetId="17">[4]RE_DATA!#REF!</definedName>
    <definedName name="xxx14" localSheetId="1">[4]RE_DATA!#REF!</definedName>
    <definedName name="xxx14" localSheetId="3">[4]RE_DATA!#REF!</definedName>
    <definedName name="xxx14" localSheetId="5">[4]RE_DATA!#REF!</definedName>
    <definedName name="xxx14" localSheetId="6">[4]RE_DATA!#REF!</definedName>
    <definedName name="xxx14" localSheetId="7">[4]RE_DATA!#REF!</definedName>
    <definedName name="xxx14" localSheetId="4">[4]RE_DATA!#REF!</definedName>
    <definedName name="xxx14" localSheetId="12">[4]RE_DATA!#REF!</definedName>
    <definedName name="xxx14" localSheetId="15">[4]RE_DATA!#REF!</definedName>
    <definedName name="xxx14" localSheetId="16">[4]RE_DATA!#REF!</definedName>
    <definedName name="xxx14" localSheetId="13">[4]RE_DATA!#REF!</definedName>
    <definedName name="xxx14" localSheetId="10">[4]RE_DATA!#REF!</definedName>
    <definedName name="xxx14" localSheetId="14">[4]RE_DATA!#REF!</definedName>
    <definedName name="xxx14" localSheetId="11">[4]RE_DATA!#REF!</definedName>
    <definedName name="xxx14" localSheetId="9">[4]RE_DATA!#REF!</definedName>
    <definedName name="xxx14" localSheetId="8">[4]RE_DATA!#REF!</definedName>
    <definedName name="xxx14" localSheetId="0">[4]RE_DATA!#REF!</definedName>
    <definedName name="xxx14">[4]RE_DATA!#REF!</definedName>
    <definedName name="xxx6" localSheetId="17">[4]DATA!#REF!</definedName>
    <definedName name="xxx6" localSheetId="1">[4]DATA!#REF!</definedName>
    <definedName name="xxx6" localSheetId="3">[4]DATA!#REF!</definedName>
    <definedName name="xxx6" localSheetId="5">[4]DATA!#REF!</definedName>
    <definedName name="xxx6" localSheetId="6">[4]DATA!#REF!</definedName>
    <definedName name="xxx6" localSheetId="7">[4]DATA!#REF!</definedName>
    <definedName name="xxx6" localSheetId="4">[4]DATA!#REF!</definedName>
    <definedName name="xxx6" localSheetId="12">[4]DATA!#REF!</definedName>
    <definedName name="xxx6" localSheetId="15">[4]DATA!#REF!</definedName>
    <definedName name="xxx6" localSheetId="16">[4]DATA!#REF!</definedName>
    <definedName name="xxx6" localSheetId="13">[4]DATA!#REF!</definedName>
    <definedName name="xxx6" localSheetId="10">[4]DATA!#REF!</definedName>
    <definedName name="xxx6" localSheetId="14">[4]DATA!#REF!</definedName>
    <definedName name="xxx6" localSheetId="11">[4]DATA!#REF!</definedName>
    <definedName name="xxx6" localSheetId="9">[4]DATA!#REF!</definedName>
    <definedName name="xxx6" localSheetId="8">[4]DATA!#REF!</definedName>
    <definedName name="xxx6" localSheetId="0">[4]DATA!#REF!</definedName>
    <definedName name="xxx6">[4]DATA!#REF!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1" i="63" l="1"/>
  <c r="G59" i="63"/>
  <c r="E59" i="63"/>
  <c r="D59" i="63"/>
  <c r="F58" i="63"/>
  <c r="G57" i="63"/>
  <c r="F57" i="63"/>
  <c r="G56" i="63"/>
  <c r="F56" i="63"/>
  <c r="G55" i="63"/>
  <c r="F55" i="63"/>
  <c r="G54" i="63"/>
  <c r="F54" i="63"/>
  <c r="G53" i="63"/>
  <c r="F53" i="63"/>
  <c r="G51" i="63"/>
  <c r="F51" i="63"/>
  <c r="G50" i="63"/>
  <c r="F50" i="63"/>
  <c r="G48" i="63"/>
  <c r="F48" i="63"/>
  <c r="G47" i="63"/>
  <c r="F47" i="63"/>
  <c r="G46" i="63"/>
  <c r="F46" i="63"/>
  <c r="G44" i="63"/>
  <c r="F44" i="63"/>
  <c r="G43" i="63"/>
  <c r="F43" i="63"/>
  <c r="G42" i="63"/>
  <c r="F42" i="63"/>
  <c r="G41" i="63"/>
  <c r="F41" i="63"/>
  <c r="G40" i="63"/>
  <c r="F40" i="63"/>
  <c r="G39" i="63"/>
  <c r="F39" i="63"/>
  <c r="G38" i="63"/>
  <c r="F38" i="63"/>
  <c r="G37" i="63"/>
  <c r="F37" i="63"/>
  <c r="G36" i="63"/>
  <c r="F36" i="63"/>
  <c r="G35" i="63"/>
  <c r="F35" i="63"/>
  <c r="G34" i="63"/>
  <c r="F34" i="63"/>
  <c r="G33" i="63"/>
  <c r="F33" i="63"/>
  <c r="F32" i="63"/>
  <c r="G32" i="63" s="1"/>
  <c r="G30" i="63"/>
  <c r="F30" i="63"/>
  <c r="G29" i="63"/>
  <c r="F29" i="63"/>
  <c r="G28" i="63"/>
  <c r="F28" i="63"/>
  <c r="G27" i="63"/>
  <c r="F27" i="63"/>
  <c r="G26" i="63"/>
  <c r="F26" i="63"/>
  <c r="G25" i="63"/>
  <c r="F25" i="63"/>
  <c r="G24" i="63"/>
  <c r="F24" i="63"/>
  <c r="G23" i="63"/>
  <c r="F23" i="63"/>
  <c r="G22" i="63"/>
  <c r="F22" i="63"/>
  <c r="G21" i="63"/>
  <c r="F21" i="63"/>
  <c r="G20" i="63"/>
  <c r="F20" i="63"/>
  <c r="G19" i="63"/>
  <c r="F19" i="63"/>
  <c r="G18" i="63"/>
  <c r="F18" i="63"/>
  <c r="G17" i="63"/>
  <c r="F17" i="63"/>
  <c r="G16" i="63"/>
  <c r="F16" i="63"/>
  <c r="G15" i="63"/>
  <c r="F15" i="63"/>
  <c r="G14" i="63"/>
  <c r="F14" i="63"/>
  <c r="G12" i="63"/>
  <c r="F12" i="63"/>
  <c r="G10" i="63"/>
  <c r="F10" i="63"/>
  <c r="G8" i="63"/>
  <c r="F8" i="63"/>
  <c r="G6" i="63"/>
  <c r="F6" i="63"/>
  <c r="F59" i="63" l="1"/>
  <c r="C33" i="57" l="1"/>
  <c r="C34" i="57"/>
  <c r="C35" i="57"/>
  <c r="C36" i="57"/>
  <c r="C37" i="57"/>
  <c r="C38" i="57"/>
  <c r="C39" i="57"/>
  <c r="C40" i="57"/>
  <c r="C41" i="57"/>
  <c r="C42" i="57"/>
  <c r="C43" i="57"/>
  <c r="C44" i="57"/>
  <c r="C15" i="57"/>
  <c r="C14" i="57"/>
  <c r="C13" i="57"/>
  <c r="C12" i="57"/>
  <c r="C11" i="57"/>
  <c r="C10" i="57"/>
  <c r="C9" i="57"/>
  <c r="C8" i="57"/>
  <c r="C7" i="57"/>
  <c r="C6" i="57"/>
  <c r="C5" i="57"/>
  <c r="C4" i="57"/>
  <c r="D40" i="23" l="1"/>
  <c r="D41" i="23"/>
  <c r="D42" i="23"/>
  <c r="H13" i="22" l="1"/>
  <c r="F13" i="22"/>
  <c r="F13" i="21"/>
  <c r="F13" i="19"/>
  <c r="F13" i="18"/>
  <c r="F12" i="15"/>
  <c r="F13" i="15" l="1"/>
  <c r="D36" i="23" l="1"/>
  <c r="C36" i="23"/>
  <c r="D35" i="23"/>
  <c r="C35" i="23"/>
  <c r="D34" i="23"/>
  <c r="C34" i="23"/>
  <c r="D33" i="23"/>
  <c r="C33" i="23"/>
  <c r="C40" i="23"/>
  <c r="D39" i="23"/>
  <c r="C39" i="23"/>
  <c r="D38" i="23"/>
  <c r="C38" i="23"/>
  <c r="D37" i="23"/>
  <c r="C37" i="23"/>
  <c r="D44" i="23"/>
  <c r="C44" i="23"/>
  <c r="D43" i="23"/>
  <c r="C43" i="23"/>
  <c r="C42" i="23"/>
  <c r="C41" i="23"/>
  <c r="D15" i="23"/>
  <c r="C15" i="23"/>
  <c r="D14" i="23"/>
  <c r="C14" i="23"/>
  <c r="D13" i="23"/>
  <c r="C13" i="23"/>
  <c r="D12" i="23"/>
  <c r="C12" i="23"/>
  <c r="D11" i="23"/>
  <c r="C11" i="23"/>
  <c r="D10" i="23"/>
  <c r="C10" i="23"/>
  <c r="D9" i="23"/>
  <c r="C9" i="23"/>
  <c r="D8" i="23"/>
  <c r="C8" i="23"/>
  <c r="C7" i="23"/>
  <c r="D6" i="23"/>
  <c r="C6" i="23"/>
  <c r="D5" i="23"/>
  <c r="C5" i="23"/>
  <c r="C4" i="23"/>
  <c r="D4" i="23"/>
  <c r="H47" i="22" l="1"/>
  <c r="H46" i="22"/>
  <c r="H45" i="22"/>
  <c r="H44" i="22"/>
  <c r="H43" i="22"/>
  <c r="H42" i="22"/>
  <c r="H41" i="22"/>
  <c r="H40" i="22"/>
  <c r="H39" i="22"/>
  <c r="H38" i="22"/>
  <c r="H37" i="22"/>
  <c r="H36" i="22"/>
  <c r="F47" i="22"/>
  <c r="F46" i="22"/>
  <c r="F45" i="22"/>
  <c r="F44" i="22"/>
  <c r="F43" i="22"/>
  <c r="F42" i="22"/>
  <c r="F41" i="22"/>
  <c r="F40" i="22"/>
  <c r="F39" i="22"/>
  <c r="F38" i="22"/>
  <c r="F37" i="22"/>
  <c r="F36" i="22"/>
  <c r="D47" i="22"/>
  <c r="D46" i="22"/>
  <c r="D45" i="22"/>
  <c r="D44" i="22"/>
  <c r="D43" i="22"/>
  <c r="D42" i="22"/>
  <c r="D41" i="22"/>
  <c r="D40" i="22"/>
  <c r="D39" i="22"/>
  <c r="D38" i="22"/>
  <c r="D37" i="22"/>
  <c r="D36" i="22"/>
  <c r="H16" i="22"/>
  <c r="H15" i="22"/>
  <c r="H14" i="22"/>
  <c r="H12" i="22"/>
  <c r="H11" i="22"/>
  <c r="H10" i="22"/>
  <c r="H9" i="22"/>
  <c r="H8" i="22"/>
  <c r="H7" i="22"/>
  <c r="H6" i="22"/>
  <c r="H5" i="22"/>
  <c r="F16" i="22"/>
  <c r="F15" i="22"/>
  <c r="F14" i="22"/>
  <c r="F12" i="22"/>
  <c r="F11" i="22"/>
  <c r="F10" i="22"/>
  <c r="F9" i="22"/>
  <c r="F8" i="22"/>
  <c r="F7" i="22"/>
  <c r="F6" i="22"/>
  <c r="F5" i="22"/>
  <c r="D16" i="22"/>
  <c r="D15" i="22"/>
  <c r="D14" i="22"/>
  <c r="D13" i="22"/>
  <c r="D12" i="22"/>
  <c r="D11" i="22"/>
  <c r="D10" i="22"/>
  <c r="D9" i="22"/>
  <c r="D8" i="22"/>
  <c r="D7" i="22"/>
  <c r="D6" i="22"/>
  <c r="D5" i="22"/>
  <c r="D48" i="21"/>
  <c r="D47" i="21"/>
  <c r="D46" i="21"/>
  <c r="D45" i="21"/>
  <c r="D44" i="21"/>
  <c r="D43" i="21"/>
  <c r="D42" i="21"/>
  <c r="D41" i="21"/>
  <c r="D40" i="21"/>
  <c r="D39" i="21"/>
  <c r="D38" i="21"/>
  <c r="D37" i="21"/>
  <c r="F48" i="21"/>
  <c r="F47" i="21"/>
  <c r="F46" i="21"/>
  <c r="F45" i="21"/>
  <c r="F44" i="21"/>
  <c r="F43" i="21"/>
  <c r="F42" i="21"/>
  <c r="F41" i="21"/>
  <c r="F40" i="21"/>
  <c r="F39" i="21"/>
  <c r="F38" i="21"/>
  <c r="F37" i="21"/>
  <c r="F16" i="21"/>
  <c r="F15" i="21"/>
  <c r="F14" i="21"/>
  <c r="F12" i="21"/>
  <c r="F11" i="21"/>
  <c r="F10" i="21"/>
  <c r="F9" i="21"/>
  <c r="F8" i="21"/>
  <c r="F7" i="21"/>
  <c r="F6" i="21"/>
  <c r="F5" i="21"/>
  <c r="D16" i="21"/>
  <c r="D15" i="21"/>
  <c r="D14" i="21"/>
  <c r="D13" i="21"/>
  <c r="D12" i="21"/>
  <c r="D11" i="21"/>
  <c r="D10" i="21"/>
  <c r="D9" i="21"/>
  <c r="D8" i="21"/>
  <c r="D7" i="21"/>
  <c r="D6" i="21"/>
  <c r="D5" i="21"/>
  <c r="D42" i="20"/>
  <c r="D41" i="20"/>
  <c r="D40" i="20"/>
  <c r="D39" i="20"/>
  <c r="D38" i="20"/>
  <c r="D37" i="20"/>
  <c r="D36" i="20"/>
  <c r="D35" i="20"/>
  <c r="D34" i="20"/>
  <c r="D33" i="20"/>
  <c r="D32" i="20"/>
  <c r="D31" i="20"/>
  <c r="D16" i="20"/>
  <c r="D15" i="20"/>
  <c r="D14" i="20"/>
  <c r="D13" i="20"/>
  <c r="D12" i="20"/>
  <c r="D11" i="20"/>
  <c r="D10" i="20"/>
  <c r="D9" i="20"/>
  <c r="D8" i="20"/>
  <c r="D7" i="20"/>
  <c r="D6" i="20"/>
  <c r="D5" i="20"/>
  <c r="F47" i="19"/>
  <c r="F46" i="19"/>
  <c r="F45" i="19"/>
  <c r="F44" i="19"/>
  <c r="F43" i="19"/>
  <c r="F42" i="19"/>
  <c r="F41" i="19"/>
  <c r="F40" i="19"/>
  <c r="F39" i="19"/>
  <c r="F38" i="19"/>
  <c r="F37" i="19"/>
  <c r="F36" i="19"/>
  <c r="D47" i="19"/>
  <c r="D46" i="19"/>
  <c r="D45" i="19"/>
  <c r="D44" i="19"/>
  <c r="D43" i="19"/>
  <c r="D42" i="19"/>
  <c r="D41" i="19"/>
  <c r="D40" i="19"/>
  <c r="D39" i="19"/>
  <c r="D38" i="19"/>
  <c r="D37" i="19"/>
  <c r="D36" i="19"/>
  <c r="F16" i="19" l="1"/>
  <c r="F15" i="19"/>
  <c r="F14" i="19"/>
  <c r="F12" i="19"/>
  <c r="F11" i="19"/>
  <c r="F10" i="19"/>
  <c r="F9" i="19"/>
  <c r="F8" i="19"/>
  <c r="F7" i="19"/>
  <c r="F6" i="19"/>
  <c r="F5" i="19"/>
  <c r="D16" i="19"/>
  <c r="D15" i="19"/>
  <c r="D14" i="19"/>
  <c r="D13" i="19"/>
  <c r="D12" i="19"/>
  <c r="D11" i="19"/>
  <c r="D10" i="19"/>
  <c r="D9" i="19"/>
  <c r="D8" i="19"/>
  <c r="D7" i="19"/>
  <c r="D6" i="19"/>
  <c r="D5" i="19"/>
  <c r="F47" i="18"/>
  <c r="F46" i="18"/>
  <c r="F45" i="18"/>
  <c r="F44" i="18"/>
  <c r="F43" i="18"/>
  <c r="F42" i="18"/>
  <c r="F41" i="18"/>
  <c r="F40" i="18"/>
  <c r="F39" i="18"/>
  <c r="F38" i="18"/>
  <c r="F37" i="18"/>
  <c r="F36" i="18"/>
  <c r="D47" i="18"/>
  <c r="D46" i="18"/>
  <c r="D45" i="18"/>
  <c r="D44" i="18"/>
  <c r="D43" i="18"/>
  <c r="D42" i="18"/>
  <c r="D41" i="18"/>
  <c r="D40" i="18"/>
  <c r="D39" i="18"/>
  <c r="D38" i="18"/>
  <c r="D37" i="18"/>
  <c r="D36" i="18"/>
  <c r="F16" i="18"/>
  <c r="F15" i="18"/>
  <c r="F14" i="18"/>
  <c r="F12" i="18"/>
  <c r="F11" i="18"/>
  <c r="F10" i="18"/>
  <c r="F9" i="18"/>
  <c r="F8" i="18"/>
  <c r="F7" i="18"/>
  <c r="F6" i="18"/>
  <c r="F5" i="18"/>
  <c r="D16" i="18"/>
  <c r="D15" i="18"/>
  <c r="D14" i="18"/>
  <c r="D13" i="18"/>
  <c r="D12" i="18"/>
  <c r="D11" i="18"/>
  <c r="D10" i="18"/>
  <c r="D9" i="18"/>
  <c r="D8" i="18"/>
  <c r="D7" i="18"/>
  <c r="D6" i="18"/>
  <c r="D5" i="18"/>
  <c r="E37" i="19" l="1"/>
  <c r="E41" i="19"/>
  <c r="E45" i="19"/>
  <c r="E7" i="19"/>
  <c r="E15" i="19"/>
  <c r="E8" i="19"/>
  <c r="E12" i="19"/>
  <c r="E16" i="19"/>
  <c r="E39" i="19"/>
  <c r="E43" i="19"/>
  <c r="E47" i="19"/>
  <c r="E11" i="19"/>
  <c r="E5" i="19"/>
  <c r="E9" i="19"/>
  <c r="E13" i="19"/>
  <c r="E44" i="19"/>
  <c r="E36" i="19"/>
  <c r="E40" i="19"/>
  <c r="E46" i="19"/>
  <c r="E38" i="19"/>
  <c r="E42" i="19"/>
  <c r="E14" i="19"/>
  <c r="E6" i="19"/>
  <c r="E10" i="19"/>
  <c r="D42" i="17" l="1"/>
  <c r="D41" i="17"/>
  <c r="D40" i="17"/>
  <c r="D39" i="17"/>
  <c r="D38" i="17"/>
  <c r="D37" i="17"/>
  <c r="D36" i="17"/>
  <c r="D35" i="17"/>
  <c r="D34" i="17"/>
  <c r="D33" i="17"/>
  <c r="D32" i="17"/>
  <c r="D31" i="17"/>
  <c r="D16" i="17"/>
  <c r="D15" i="17"/>
  <c r="D14" i="17"/>
  <c r="D13" i="17"/>
  <c r="D12" i="17"/>
  <c r="D11" i="17"/>
  <c r="D10" i="17"/>
  <c r="D9" i="17"/>
  <c r="D8" i="17"/>
  <c r="D7" i="17"/>
  <c r="D6" i="17"/>
  <c r="D5" i="17"/>
  <c r="D42" i="16"/>
  <c r="D41" i="16"/>
  <c r="D40" i="16"/>
  <c r="D39" i="16"/>
  <c r="D38" i="16"/>
  <c r="D37" i="16"/>
  <c r="D36" i="16"/>
  <c r="D35" i="16"/>
  <c r="D34" i="16"/>
  <c r="D33" i="16"/>
  <c r="D32" i="16"/>
  <c r="D31" i="16"/>
  <c r="D16" i="16"/>
  <c r="D15" i="16"/>
  <c r="D14" i="16"/>
  <c r="D13" i="16"/>
  <c r="D12" i="16"/>
  <c r="D11" i="16"/>
  <c r="D10" i="16"/>
  <c r="D9" i="16"/>
  <c r="D8" i="16"/>
  <c r="D7" i="16"/>
  <c r="D6" i="16"/>
  <c r="D5" i="16"/>
  <c r="F47" i="15"/>
  <c r="F46" i="15"/>
  <c r="F45" i="15"/>
  <c r="F44" i="15"/>
  <c r="F43" i="15"/>
  <c r="F42" i="15"/>
  <c r="F41" i="15"/>
  <c r="F40" i="15"/>
  <c r="F39" i="15"/>
  <c r="F38" i="15"/>
  <c r="F37" i="15"/>
  <c r="D47" i="15"/>
  <c r="D46" i="15"/>
  <c r="D45" i="15"/>
  <c r="D44" i="15"/>
  <c r="D43" i="15"/>
  <c r="D42" i="15"/>
  <c r="D41" i="15"/>
  <c r="D40" i="15"/>
  <c r="D39" i="15"/>
  <c r="D38" i="15"/>
  <c r="D37" i="15"/>
  <c r="D36" i="15"/>
  <c r="F36" i="15"/>
  <c r="F11" i="15"/>
  <c r="F10" i="15"/>
  <c r="F9" i="15"/>
  <c r="F8" i="15"/>
  <c r="F7" i="15"/>
  <c r="F6" i="15"/>
  <c r="F5" i="15"/>
  <c r="F16" i="15"/>
  <c r="F15" i="15"/>
  <c r="F14" i="15"/>
  <c r="D16" i="15"/>
  <c r="D15" i="15"/>
  <c r="D14" i="15"/>
  <c r="D13" i="15"/>
  <c r="D12" i="15"/>
  <c r="D11" i="15"/>
  <c r="D10" i="15"/>
  <c r="D9" i="15"/>
  <c r="D8" i="15"/>
  <c r="D7" i="15"/>
  <c r="D6" i="15"/>
  <c r="D5" i="15"/>
  <c r="D42" i="14"/>
  <c r="D41" i="14"/>
  <c r="D40" i="14"/>
  <c r="D39" i="14"/>
  <c r="D38" i="14"/>
  <c r="D37" i="14"/>
  <c r="D36" i="14"/>
  <c r="D35" i="14"/>
  <c r="D34" i="14"/>
  <c r="D33" i="14"/>
  <c r="D32" i="14"/>
  <c r="D31" i="14"/>
  <c r="D5" i="14"/>
  <c r="D6" i="14"/>
  <c r="D7" i="14"/>
  <c r="D8" i="14"/>
  <c r="D9" i="14"/>
  <c r="D10" i="14"/>
  <c r="D11" i="14"/>
  <c r="D12" i="14"/>
  <c r="D13" i="14"/>
  <c r="D14" i="14"/>
  <c r="D15" i="14"/>
  <c r="D16" i="14"/>
  <c r="D42" i="12"/>
  <c r="D41" i="12"/>
  <c r="D40" i="12"/>
  <c r="D39" i="12"/>
  <c r="D38" i="12"/>
  <c r="D37" i="12"/>
  <c r="D36" i="12"/>
  <c r="D35" i="12"/>
  <c r="D34" i="12"/>
  <c r="D33" i="12"/>
  <c r="D32" i="12"/>
  <c r="D31" i="12"/>
  <c r="D16" i="12"/>
  <c r="D15" i="12"/>
  <c r="D14" i="12"/>
  <c r="D13" i="12"/>
  <c r="D12" i="12"/>
  <c r="D11" i="12"/>
  <c r="D10" i="12"/>
  <c r="D9" i="12"/>
  <c r="D8" i="12"/>
  <c r="D7" i="12"/>
  <c r="D6" i="12"/>
  <c r="D5" i="12"/>
  <c r="C8" i="17" l="1"/>
  <c r="C36" i="16"/>
  <c r="C10" i="16"/>
  <c r="C13" i="16" l="1"/>
  <c r="C6" i="16"/>
  <c r="C8" i="16"/>
  <c r="C39" i="16"/>
  <c r="C13" i="17"/>
  <c r="C40" i="17"/>
  <c r="C41" i="16"/>
  <c r="C38" i="17"/>
  <c r="C15" i="17"/>
  <c r="C14" i="16"/>
  <c r="C34" i="16"/>
  <c r="C12" i="17"/>
  <c r="C41" i="17"/>
  <c r="C40" i="16"/>
  <c r="C33" i="17"/>
  <c r="C32" i="16"/>
  <c r="C6" i="17"/>
  <c r="C32" i="17"/>
  <c r="C9" i="16"/>
  <c r="C11" i="16"/>
  <c r="C31" i="17"/>
  <c r="C34" i="17"/>
  <c r="C5" i="16"/>
  <c r="C7" i="16"/>
  <c r="C9" i="17"/>
  <c r="C37" i="16"/>
  <c r="C11" i="17"/>
  <c r="C42" i="17"/>
  <c r="C7" i="17"/>
  <c r="C35" i="16"/>
  <c r="C12" i="16"/>
  <c r="C16" i="16"/>
  <c r="C5" i="17"/>
  <c r="C33" i="16"/>
  <c r="C35" i="17"/>
  <c r="C38" i="16"/>
  <c r="C10" i="17"/>
  <c r="C42" i="16"/>
  <c r="C39" i="17"/>
  <c r="C14" i="17"/>
  <c r="C15" i="16"/>
  <c r="C37" i="17"/>
  <c r="C31" i="16"/>
  <c r="C16" i="17"/>
  <c r="C36" i="17"/>
  <c r="D42" i="13"/>
  <c r="D41" i="13"/>
  <c r="D40" i="13"/>
  <c r="D39" i="13"/>
  <c r="D38" i="13"/>
  <c r="D37" i="13"/>
  <c r="D36" i="13"/>
  <c r="D35" i="13"/>
  <c r="D34" i="13"/>
  <c r="D33" i="13"/>
  <c r="D32" i="13"/>
  <c r="D31" i="13"/>
  <c r="D16" i="13"/>
  <c r="D15" i="13"/>
  <c r="D14" i="13"/>
  <c r="D13" i="13"/>
  <c r="D12" i="13"/>
  <c r="D11" i="13"/>
  <c r="D10" i="13"/>
  <c r="D9" i="13"/>
  <c r="D8" i="13"/>
  <c r="D7" i="13"/>
  <c r="D6" i="13"/>
  <c r="D5" i="13"/>
  <c r="D42" i="11"/>
  <c r="D41" i="11"/>
  <c r="D40" i="11"/>
  <c r="D39" i="11"/>
  <c r="D38" i="11"/>
  <c r="D37" i="11"/>
  <c r="D36" i="11"/>
  <c r="D35" i="11"/>
  <c r="D34" i="11"/>
  <c r="D33" i="11"/>
  <c r="D32" i="11"/>
  <c r="D31" i="11"/>
  <c r="D16" i="11"/>
  <c r="D15" i="11"/>
  <c r="D14" i="11"/>
  <c r="D13" i="11"/>
  <c r="D12" i="11"/>
  <c r="D11" i="11"/>
  <c r="D10" i="11"/>
  <c r="D9" i="11"/>
  <c r="D8" i="11"/>
  <c r="D7" i="11"/>
  <c r="D6" i="11"/>
  <c r="D5" i="11"/>
  <c r="D42" i="7"/>
  <c r="D41" i="7"/>
  <c r="D40" i="7"/>
  <c r="D39" i="7"/>
  <c r="D38" i="7"/>
  <c r="D37" i="7"/>
  <c r="D36" i="7"/>
  <c r="D35" i="7"/>
  <c r="D34" i="7"/>
  <c r="D33" i="7"/>
  <c r="D32" i="7"/>
  <c r="D31" i="7"/>
  <c r="D16" i="7"/>
  <c r="D15" i="7"/>
  <c r="D14" i="7"/>
  <c r="D13" i="7"/>
  <c r="D12" i="7"/>
  <c r="D11" i="7"/>
  <c r="D10" i="7"/>
  <c r="D9" i="7"/>
  <c r="D8" i="7"/>
  <c r="D7" i="7"/>
  <c r="D6" i="7"/>
  <c r="D5" i="7"/>
  <c r="C8" i="13" l="1"/>
  <c r="C16" i="15"/>
  <c r="C8" i="18"/>
  <c r="E8" i="18"/>
  <c r="C12" i="19"/>
  <c r="C16" i="20"/>
  <c r="C16" i="21"/>
  <c r="E16" i="21"/>
  <c r="G12" i="22"/>
  <c r="C34" i="12"/>
  <c r="C38" i="12"/>
  <c r="C42" i="12"/>
  <c r="C34" i="14"/>
  <c r="C38" i="14"/>
  <c r="C42" i="14"/>
  <c r="C39" i="15"/>
  <c r="C43" i="15"/>
  <c r="C47" i="15"/>
  <c r="E39" i="15"/>
  <c r="E43" i="15"/>
  <c r="E47" i="15"/>
  <c r="C39" i="19"/>
  <c r="C43" i="19"/>
  <c r="C47" i="19"/>
  <c r="C34" i="20"/>
  <c r="C38" i="20"/>
  <c r="C42" i="20"/>
  <c r="C40" i="21"/>
  <c r="C44" i="21"/>
  <c r="C48" i="21"/>
  <c r="E40" i="21"/>
  <c r="E44" i="21"/>
  <c r="E48" i="21"/>
  <c r="C39" i="22"/>
  <c r="C43" i="22"/>
  <c r="C47" i="22"/>
  <c r="E39" i="22"/>
  <c r="E43" i="22"/>
  <c r="E47" i="22"/>
  <c r="G39" i="22"/>
  <c r="G43" i="22"/>
  <c r="G47" i="22"/>
  <c r="C7" i="11"/>
  <c r="C16" i="14"/>
  <c r="E16" i="15"/>
  <c r="E16" i="18"/>
  <c r="C16" i="19"/>
  <c r="C12" i="20"/>
  <c r="C8" i="21"/>
  <c r="E8" i="21"/>
  <c r="E12" i="21"/>
  <c r="C8" i="22"/>
  <c r="C12" i="22"/>
  <c r="E8" i="22"/>
  <c r="G8" i="22"/>
  <c r="C5" i="12"/>
  <c r="C13" i="12"/>
  <c r="C5" i="14"/>
  <c r="C9" i="14"/>
  <c r="C13" i="14"/>
  <c r="C5" i="15"/>
  <c r="C9" i="15"/>
  <c r="C13" i="15"/>
  <c r="E5" i="15"/>
  <c r="E9" i="15"/>
  <c r="E13" i="15"/>
  <c r="C5" i="18"/>
  <c r="C9" i="18"/>
  <c r="E5" i="18"/>
  <c r="E9" i="18"/>
  <c r="E13" i="18"/>
  <c r="C5" i="19"/>
  <c r="C9" i="19"/>
  <c r="C13" i="19"/>
  <c r="C5" i="20"/>
  <c r="C9" i="20"/>
  <c r="C13" i="20"/>
  <c r="C5" i="21"/>
  <c r="C9" i="21"/>
  <c r="C13" i="21"/>
  <c r="E5" i="21"/>
  <c r="E9" i="21"/>
  <c r="E13" i="21"/>
  <c r="C5" i="22"/>
  <c r="C9" i="22"/>
  <c r="C13" i="22"/>
  <c r="E5" i="22"/>
  <c r="E9" i="22"/>
  <c r="E13" i="22"/>
  <c r="G5" i="22"/>
  <c r="G9" i="22"/>
  <c r="G13" i="22"/>
  <c r="C12" i="15"/>
  <c r="E12" i="18"/>
  <c r="E16" i="22"/>
  <c r="C31" i="12"/>
  <c r="C35" i="12"/>
  <c r="C39" i="12"/>
  <c r="C35" i="14"/>
  <c r="C39" i="14"/>
  <c r="C36" i="15"/>
  <c r="C40" i="15"/>
  <c r="C44" i="15"/>
  <c r="E36" i="15"/>
  <c r="E40" i="15"/>
  <c r="E44" i="15"/>
  <c r="E36" i="18"/>
  <c r="C36" i="19"/>
  <c r="C44" i="19"/>
  <c r="C31" i="20"/>
  <c r="C35" i="20"/>
  <c r="C39" i="20"/>
  <c r="C37" i="21"/>
  <c r="C41" i="21"/>
  <c r="C45" i="21"/>
  <c r="E41" i="21"/>
  <c r="E45" i="21"/>
  <c r="C36" i="22"/>
  <c r="C40" i="22"/>
  <c r="C44" i="22"/>
  <c r="E36" i="22"/>
  <c r="E40" i="22"/>
  <c r="E44" i="22"/>
  <c r="G36" i="22"/>
  <c r="G40" i="22"/>
  <c r="G44" i="22"/>
  <c r="C8" i="12"/>
  <c r="E12" i="15"/>
  <c r="C16" i="22"/>
  <c r="C14" i="12"/>
  <c r="C6" i="13"/>
  <c r="C6" i="14"/>
  <c r="C10" i="14"/>
  <c r="C14" i="14"/>
  <c r="C6" i="15"/>
  <c r="C10" i="15"/>
  <c r="C14" i="15"/>
  <c r="E6" i="15"/>
  <c r="E10" i="15"/>
  <c r="E14" i="15"/>
  <c r="C6" i="18"/>
  <c r="C14" i="18"/>
  <c r="E6" i="18"/>
  <c r="E10" i="18"/>
  <c r="E14" i="18"/>
  <c r="C6" i="19"/>
  <c r="C10" i="19"/>
  <c r="C14" i="19"/>
  <c r="C6" i="20"/>
  <c r="C10" i="20"/>
  <c r="C14" i="20"/>
  <c r="C6" i="21"/>
  <c r="C10" i="21"/>
  <c r="C14" i="21"/>
  <c r="E6" i="21"/>
  <c r="E10" i="21"/>
  <c r="E14" i="21"/>
  <c r="C6" i="22"/>
  <c r="C10" i="22"/>
  <c r="C14" i="22"/>
  <c r="E6" i="22"/>
  <c r="E10" i="22"/>
  <c r="E14" i="22"/>
  <c r="G6" i="22"/>
  <c r="G10" i="22"/>
  <c r="G14" i="22"/>
  <c r="C11" i="12"/>
  <c r="C16" i="12"/>
  <c r="C8" i="14"/>
  <c r="C8" i="15"/>
  <c r="E8" i="15"/>
  <c r="C8" i="19"/>
  <c r="C8" i="20"/>
  <c r="C12" i="21"/>
  <c r="E12" i="22"/>
  <c r="C6" i="12"/>
  <c r="C10" i="12"/>
  <c r="C32" i="12"/>
  <c r="C36" i="12"/>
  <c r="C40" i="12"/>
  <c r="C32" i="14"/>
  <c r="C36" i="14"/>
  <c r="C40" i="14"/>
  <c r="C37" i="15"/>
  <c r="C41" i="15"/>
  <c r="C45" i="15"/>
  <c r="E37" i="15"/>
  <c r="E41" i="15"/>
  <c r="E45" i="15"/>
  <c r="C37" i="19"/>
  <c r="C41" i="19"/>
  <c r="C45" i="19"/>
  <c r="C32" i="20"/>
  <c r="C36" i="20"/>
  <c r="C40" i="20"/>
  <c r="C38" i="21"/>
  <c r="C42" i="21"/>
  <c r="C46" i="21"/>
  <c r="E42" i="21"/>
  <c r="C37" i="22"/>
  <c r="C41" i="22"/>
  <c r="C45" i="22"/>
  <c r="E37" i="22"/>
  <c r="E41" i="22"/>
  <c r="E45" i="22"/>
  <c r="G37" i="22"/>
  <c r="G41" i="22"/>
  <c r="G45" i="22"/>
  <c r="C15" i="11"/>
  <c r="C15" i="12"/>
  <c r="C11" i="14"/>
  <c r="C7" i="21"/>
  <c r="C11" i="21"/>
  <c r="C15" i="21"/>
  <c r="E7" i="21"/>
  <c r="E11" i="21"/>
  <c r="E15" i="21"/>
  <c r="C7" i="22"/>
  <c r="C11" i="22"/>
  <c r="C15" i="22"/>
  <c r="E7" i="22"/>
  <c r="E11" i="22"/>
  <c r="E15" i="22"/>
  <c r="G7" i="22"/>
  <c r="G11" i="22"/>
  <c r="G15" i="22"/>
  <c r="C7" i="14"/>
  <c r="C15" i="14"/>
  <c r="C7" i="15"/>
  <c r="C11" i="15"/>
  <c r="C15" i="15"/>
  <c r="E11" i="15"/>
  <c r="E15" i="15"/>
  <c r="C11" i="18"/>
  <c r="C15" i="18"/>
  <c r="E7" i="18"/>
  <c r="E11" i="18"/>
  <c r="E15" i="18"/>
  <c r="C7" i="19"/>
  <c r="C11" i="19"/>
  <c r="C15" i="19"/>
  <c r="C7" i="20"/>
  <c r="C11" i="20"/>
  <c r="C15" i="20"/>
  <c r="C37" i="12"/>
  <c r="C41" i="12"/>
  <c r="C33" i="13"/>
  <c r="C37" i="13"/>
  <c r="C37" i="14"/>
  <c r="C41" i="14"/>
  <c r="C38" i="15"/>
  <c r="C42" i="15"/>
  <c r="C46" i="15"/>
  <c r="E38" i="15"/>
  <c r="E42" i="15"/>
  <c r="E46" i="15"/>
  <c r="C38" i="19"/>
  <c r="C42" i="19"/>
  <c r="C46" i="19"/>
  <c r="C33" i="20"/>
  <c r="C37" i="20"/>
  <c r="C41" i="20"/>
  <c r="C39" i="21"/>
  <c r="C43" i="21"/>
  <c r="C47" i="21"/>
  <c r="E39" i="21"/>
  <c r="E43" i="21"/>
  <c r="E47" i="21"/>
  <c r="C38" i="22"/>
  <c r="C42" i="22"/>
  <c r="C46" i="22"/>
  <c r="E38" i="22"/>
  <c r="E42" i="22"/>
  <c r="E46" i="22"/>
  <c r="G38" i="22"/>
  <c r="G42" i="22"/>
  <c r="G46" i="22"/>
  <c r="G16" i="22"/>
  <c r="E46" i="21"/>
  <c r="E38" i="21"/>
  <c r="C40" i="19"/>
  <c r="E37" i="21"/>
  <c r="C45" i="18"/>
  <c r="E37" i="18"/>
  <c r="E41" i="18"/>
  <c r="E45" i="18"/>
  <c r="C38" i="18"/>
  <c r="C42" i="18"/>
  <c r="C46" i="18"/>
  <c r="E38" i="18"/>
  <c r="E42" i="18"/>
  <c r="E46" i="18"/>
  <c r="C39" i="18"/>
  <c r="C43" i="18"/>
  <c r="C47" i="18"/>
  <c r="E39" i="18"/>
  <c r="E43" i="18"/>
  <c r="E47" i="18"/>
  <c r="C36" i="18"/>
  <c r="C40" i="18"/>
  <c r="C44" i="18"/>
  <c r="E40" i="18"/>
  <c r="E44" i="18"/>
  <c r="C37" i="18"/>
  <c r="C12" i="18"/>
  <c r="C16" i="18"/>
  <c r="C13" i="18"/>
  <c r="C41" i="18"/>
  <c r="C7" i="18"/>
  <c r="C10" i="18"/>
  <c r="C34" i="7"/>
  <c r="C33" i="12"/>
  <c r="E7" i="15"/>
  <c r="C16" i="7"/>
  <c r="C13" i="7"/>
  <c r="C12" i="12"/>
  <c r="C33" i="14"/>
  <c r="C12" i="14"/>
  <c r="C5" i="7"/>
  <c r="C9" i="12"/>
  <c r="C32" i="7"/>
  <c r="C36" i="7"/>
  <c r="C40" i="7"/>
  <c r="C12" i="7"/>
  <c r="C7" i="12"/>
  <c r="C11" i="7"/>
  <c r="C15" i="7"/>
  <c r="C31" i="14"/>
  <c r="C33" i="7"/>
  <c r="C37" i="7"/>
  <c r="C31" i="7"/>
  <c r="C9" i="7"/>
  <c r="C31" i="11"/>
  <c r="C35" i="11"/>
  <c r="C39" i="11"/>
  <c r="C34" i="13"/>
  <c r="C38" i="13"/>
  <c r="C42" i="13"/>
  <c r="C42" i="7"/>
  <c r="C6" i="11"/>
  <c r="C10" i="11"/>
  <c r="C14" i="11"/>
  <c r="C5" i="13"/>
  <c r="C9" i="13"/>
  <c r="C13" i="13"/>
  <c r="C10" i="7"/>
  <c r="C39" i="7"/>
  <c r="C31" i="13"/>
  <c r="C35" i="13"/>
  <c r="C39" i="13"/>
  <c r="C41" i="7"/>
  <c r="C41" i="11"/>
  <c r="C32" i="13"/>
  <c r="C36" i="13"/>
  <c r="C40" i="13"/>
  <c r="C7" i="7"/>
  <c r="C14" i="7"/>
  <c r="C33" i="11"/>
  <c r="C37" i="11"/>
  <c r="C8" i="11"/>
  <c r="C12" i="11"/>
  <c r="C16" i="11"/>
  <c r="C7" i="13"/>
  <c r="C11" i="13"/>
  <c r="C15" i="13"/>
  <c r="C34" i="11"/>
  <c r="C38" i="11"/>
  <c r="C42" i="11"/>
  <c r="C5" i="11"/>
  <c r="C9" i="11"/>
  <c r="C13" i="11"/>
  <c r="C6" i="7"/>
  <c r="C32" i="11"/>
  <c r="C36" i="11"/>
  <c r="C40" i="11"/>
  <c r="C12" i="13"/>
  <c r="C16" i="13"/>
  <c r="C8" i="7"/>
  <c r="C35" i="7"/>
  <c r="C11" i="11"/>
  <c r="C41" i="13"/>
  <c r="C10" i="13"/>
  <c r="C14" i="13"/>
  <c r="C38" i="7"/>
  <c r="D7" i="23" l="1"/>
</calcChain>
</file>

<file path=xl/comments1.xml><?xml version="1.0" encoding="utf-8"?>
<comments xmlns="http://schemas.openxmlformats.org/spreadsheetml/2006/main">
  <authors>
    <author>Tong</author>
  </authors>
  <commentList>
    <comment ref="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I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M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Q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U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Y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C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K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O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S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W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A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C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</commentList>
</comments>
</file>

<file path=xl/comments2.xml><?xml version="1.0" encoding="utf-8"?>
<comments xmlns="http://schemas.openxmlformats.org/spreadsheetml/2006/main">
  <authors>
    <author>Tong</author>
  </authors>
  <commentList>
    <comment ref="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I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M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Q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U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Y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C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K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O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S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W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A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</commentList>
</comments>
</file>

<file path=xl/sharedStrings.xml><?xml version="1.0" encoding="utf-8"?>
<sst xmlns="http://schemas.openxmlformats.org/spreadsheetml/2006/main" count="1278" uniqueCount="198">
  <si>
    <t>ลำดับ</t>
  </si>
  <si>
    <t>ชื่ออาคาร</t>
  </si>
  <si>
    <t>หมายเลข</t>
  </si>
  <si>
    <t>kWh</t>
  </si>
  <si>
    <t>บาท</t>
  </si>
  <si>
    <t>รวม</t>
  </si>
  <si>
    <t>มหาวิทยาลัยแม่โจ้</t>
  </si>
  <si>
    <t>9806 020017405371</t>
  </si>
  <si>
    <t>คณะสัตวศาสตร์และเทคโนโลยี</t>
  </si>
  <si>
    <t>9805 020004553162</t>
  </si>
  <si>
    <t>วิทยาลัยพลังงานทดแทน</t>
  </si>
  <si>
    <t>โครงการพัฒนาบ้านโปง</t>
  </si>
  <si>
    <t>0228 020005942984</t>
  </si>
  <si>
    <t>0535 020004636485</t>
  </si>
  <si>
    <t>โครงการแปรรูปผลิตผลทางการเกษตร</t>
  </si>
  <si>
    <t>9805 020006009966</t>
  </si>
  <si>
    <t xml:space="preserve">คณะสัตวศาสตร์และเทคโนโลยี </t>
  </si>
  <si>
    <t>ผู้ใช้ไฟฟ้า</t>
  </si>
  <si>
    <t>การใช้พลังงานไฟฟ้า ตามหนังสือแจ้งค่าไฟฟ้า(บิลค่าไฟฟ้า)</t>
  </si>
  <si>
    <t xml:space="preserve">มหาวิทยาลัยแม่โจ้ </t>
  </si>
  <si>
    <t xml:space="preserve">วิทยาลัยพลังงานทดแทน </t>
  </si>
  <si>
    <t xml:space="preserve">โครงการแปรรูปผลิตผลทางการเกษตร </t>
  </si>
  <si>
    <t>9807 020005984751</t>
  </si>
  <si>
    <t>0633 020005539809</t>
  </si>
  <si>
    <t xml:space="preserve">สำนักฟาร์มมหาวิทยาลัยแม่โจ้ (ฟาร์มบ้านโปง) </t>
  </si>
  <si>
    <t xml:space="preserve">สำนักฟาร์มมหาวิทยาลัยแม่โจ้ (ฟาร์มพร้าว ) </t>
  </si>
  <si>
    <t>มหาวิทยาลัยแม่โจ้-แพร่ เฉลิมพระเกียรติ</t>
  </si>
  <si>
    <t>มหาวิทยาลัยแม่โจ้ - ชุมพร</t>
  </si>
  <si>
    <t>มหาวิทยาลัยแม่โจ้ (อุทยานเกษตร)</t>
  </si>
  <si>
    <t>9804 020005752138</t>
  </si>
  <si>
    <t>9803 020016314816</t>
  </si>
  <si>
    <t>มหาวิทยาลัยแม่โจ้เฉลิมพระเกียรติ แพร่</t>
  </si>
  <si>
    <t>9801 020010405428</t>
  </si>
  <si>
    <t>ศูนย์ประสานงานมหาวิทยาลัยแม่โจ้</t>
  </si>
  <si>
    <t>9801 020010405537</t>
  </si>
  <si>
    <t>สถาบันเทคโนโลยี่การเกษตรแม่โจ้</t>
  </si>
  <si>
    <t>9801 020004457486</t>
  </si>
  <si>
    <t>มหาวิทยาลัยแม่โจ้วิทยาเขตชุมพร</t>
  </si>
  <si>
    <t>9026  020016381667</t>
  </si>
  <si>
    <t>9801 020004456066</t>
  </si>
  <si>
    <t>มหาวิทยาลัยแม่โจ้(อาคารชุดพักอาศัยข้าราชการ)</t>
  </si>
  <si>
    <t>9801 020004456103</t>
  </si>
  <si>
    <t>-</t>
  </si>
  <si>
    <t>หน่วยค่าไฟ/บาท</t>
  </si>
  <si>
    <t>เช็ด</t>
  </si>
  <si>
    <t>รวมทุกบิลค่าไฟฟ้า</t>
  </si>
  <si>
    <t>Month</t>
  </si>
  <si>
    <r>
      <t>ค่าพลังงานไฟฟ้า</t>
    </r>
    <r>
      <rPr>
        <i/>
        <sz val="14"/>
        <rFont val="AngsanaUPC"/>
        <family val="1"/>
      </rPr>
      <t xml:space="preserve"> </t>
    </r>
    <r>
      <rPr>
        <i/>
        <vertAlign val="superscript"/>
        <sz val="14"/>
        <rFont val="AngsanaUPC"/>
        <family val="1"/>
        <charset val="222"/>
      </rPr>
      <t xml:space="preserve"> </t>
    </r>
    <r>
      <rPr>
        <i/>
        <sz val="14"/>
        <rFont val="AngsanaUPC"/>
        <family val="1"/>
        <charset val="222"/>
      </rPr>
      <t>(kWh)</t>
    </r>
  </si>
  <si>
    <t>ค่าไฟฟ้า  (บาท)</t>
  </si>
  <si>
    <r>
      <t>ค่าพลังงานไฟฟ้า</t>
    </r>
    <r>
      <rPr>
        <i/>
        <vertAlign val="superscript"/>
        <sz val="14"/>
        <rFont val="AngsanaUPC"/>
        <family val="1"/>
        <charset val="222"/>
      </rPr>
      <t xml:space="preserve"> </t>
    </r>
    <r>
      <rPr>
        <i/>
        <sz val="14"/>
        <rFont val="AngsanaUPC"/>
        <family val="1"/>
        <charset val="222"/>
      </rPr>
      <t>(kWh)</t>
    </r>
  </si>
  <si>
    <t>ค่าไฟฟ้า (บาท)</t>
  </si>
  <si>
    <r>
      <t>ค่าพลังงานไฟฟ้า</t>
    </r>
    <r>
      <rPr>
        <i/>
        <vertAlign val="superscript"/>
        <sz val="14"/>
        <rFont val="AngsanaUPC"/>
        <family val="1"/>
        <charset val="222"/>
      </rPr>
      <t xml:space="preserve"> </t>
    </r>
    <r>
      <rPr>
        <i/>
        <vertAlign val="superscript"/>
        <sz val="14"/>
        <rFont val="AngsanaUPC"/>
        <family val="1"/>
        <charset val="222"/>
      </rPr>
      <t xml:space="preserve"> </t>
    </r>
    <r>
      <rPr>
        <i/>
        <sz val="14"/>
        <rFont val="AngsanaUPC"/>
        <family val="1"/>
        <charset val="222"/>
      </rPr>
      <t>(kWh)</t>
    </r>
  </si>
  <si>
    <t>9801 020022277344</t>
  </si>
  <si>
    <t>ธันวาคม 63</t>
  </si>
  <si>
    <t>พฤศจิกายน 63</t>
  </si>
  <si>
    <t>ตุลาคม 63</t>
  </si>
  <si>
    <t>กันยายน 63</t>
  </si>
  <si>
    <t>กรกฏาคม 63</t>
  </si>
  <si>
    <t>มิถุนายน 63</t>
  </si>
  <si>
    <t>พฤษภาคม 63</t>
  </si>
  <si>
    <t>สิงหาคม 63</t>
  </si>
  <si>
    <t>9801 020005984825</t>
  </si>
  <si>
    <t>มหาวิทยาลัยแม่โจ้ (โรงสูบน้ำศรีบุญเรือน)</t>
  </si>
  <si>
    <t>มหาวิทยาลัยแม่โจ้ (หมู่ 6 ตำบลป่าไผ่)</t>
  </si>
  <si>
    <t>โรงสูบน้ำมหาวิทยาลัยแม่โจ้</t>
  </si>
  <si>
    <t>ผลรวมบิลค่าไฟฟ้า/ปี</t>
  </si>
  <si>
    <t>มกราคม 64</t>
  </si>
  <si>
    <t>กุมภาพันธ์ 64</t>
  </si>
  <si>
    <t>มีนาคม 64</t>
  </si>
  <si>
    <t>เมษายน 64</t>
  </si>
  <si>
    <t>พฤษภาคม 64</t>
  </si>
  <si>
    <t>ธันวาคม 64</t>
  </si>
  <si>
    <t>พฤศจิกายน 64</t>
  </si>
  <si>
    <t>ตุลาคม 64</t>
  </si>
  <si>
    <t>กันยายน 64</t>
  </si>
  <si>
    <t>สิงหาคม 64</t>
  </si>
  <si>
    <t>กรกฏาคม 64</t>
  </si>
  <si>
    <t>มิถุนายน 64</t>
  </si>
  <si>
    <t>9095 020016355485</t>
  </si>
  <si>
    <t>0025 020023324092</t>
  </si>
  <si>
    <t>มกราคม 63</t>
  </si>
  <si>
    <t>กุมภาพันธ์ 63</t>
  </si>
  <si>
    <t>มีนาคม 63</t>
  </si>
  <si>
    <t>เมษายน 63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</si>
  <si>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</si>
  <si>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</si>
  <si>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</si>
  <si>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</si>
  <si>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</si>
  <si>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</si>
  <si>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กรกฏาคม</t>
  </si>
  <si>
    <t>สิงหาคม</t>
  </si>
  <si>
    <t>กันยายน</t>
  </si>
  <si>
    <t>ตุลาคม</t>
  </si>
  <si>
    <t>พฤศจิกายน</t>
  </si>
  <si>
    <t>ธันวาคม</t>
  </si>
  <si>
    <r>
      <t>ค่าพลังงานไฟฟ้า 63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(kWh)</t>
    </r>
  </si>
  <si>
    <r>
      <t>ค่าพลังงานไฟฟ้า 64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(kWh)</t>
    </r>
  </si>
  <si>
    <t>ค่าไฟฟ้า 63  (บาท)</t>
  </si>
  <si>
    <t>ค่าไฟฟ้า 64  (บาท)</t>
  </si>
  <si>
    <r>
      <t>ค่าไฟฟ้า 63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(บาท)</t>
    </r>
  </si>
  <si>
    <r>
      <t>ค่าไฟฟ้า 64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(บาท)</t>
    </r>
  </si>
  <si>
    <t>โครงการพัฒนาบ้านโปงพระราชดำริ (907 ไร่)</t>
  </si>
  <si>
    <t>โครงการพัฒนาบ้านโปง(2984)</t>
  </si>
  <si>
    <t>โครงการพัฒนาบ้านโปง(6485)</t>
  </si>
  <si>
    <t>9205 020016355485</t>
  </si>
  <si>
    <t xml:space="preserve">โรงเรือนเพาะพันธุ์กัญชา (ฟาร์มบ้านโปง) </t>
  </si>
  <si>
    <t>9205 020024629068</t>
  </si>
  <si>
    <t>9205 020024633024</t>
  </si>
  <si>
    <t>ศูนย์ประสานงานมหาวิทยาลัยแม่โจ้-แพร่</t>
  </si>
  <si>
    <t>จำนวน/คน</t>
  </si>
  <si>
    <t>บุคลากร</t>
  </si>
  <si>
    <t>นักศึกษา</t>
  </si>
  <si>
    <t>จำนวนบุคลากร-นักศึกษา</t>
  </si>
  <si>
    <t>ปริมาณการใช้ไฟฟ้าต่อ</t>
  </si>
  <si>
    <t>คณะเทคโนโลยีการประมงและทรัพยากรทางน้ำ</t>
  </si>
  <si>
    <t>คณะ</t>
  </si>
  <si>
    <t>คณะบริหารธุรกิจ</t>
  </si>
  <si>
    <t>คณะพยาบาลศาสตร์</t>
  </si>
  <si>
    <t>คณะพัฒนาการท่องเที่ยว</t>
  </si>
  <si>
    <t>คณะวิทยาศาสตร์</t>
  </si>
  <si>
    <t>คณะวิศวกรรมและอุตสาหกรรมเกษตร</t>
  </si>
  <si>
    <t>คณะศิลปศาสตร์</t>
  </si>
  <si>
    <t>คณะเศรษฐศาสตร์</t>
  </si>
  <si>
    <t>คณะสถาปัตยกรรมศาสตร์และการออกแบบสิ่งแวดล้อม</t>
  </si>
  <si>
    <t>คณะสารสนเทศและการสื่อสาร</t>
  </si>
  <si>
    <t>วิทยาลัยบริหารศาสตร์</t>
  </si>
  <si>
    <t xml:space="preserve"> วิทยาลัยพลังงานทดแทน</t>
  </si>
  <si>
    <t>วิทยาลัยนานาชาติ</t>
  </si>
  <si>
    <t>มหาวิทยาลัยแม่โจ้ - แพร่ เฉลิมพระเกียรติ</t>
  </si>
  <si>
    <t>ศูนย์วิจัยและพัฒนาเกษตรธรรมชาติ</t>
  </si>
  <si>
    <t>หน่วยงานวิสาหกิจ</t>
  </si>
  <si>
    <t>ส่วนงานที่เรียกชื่ออย่างอื่นที่มีฐานะเทียบเท่าคณะ</t>
  </si>
  <si>
    <t>วิทยาลัย</t>
  </si>
  <si>
    <t>อุทยานวิทยาศาสตร์เทคโนโลยีเกษตรและอาหาร</t>
  </si>
  <si>
    <t>สถาบันบริการตรวจสอบคุณภาพและมาตรฐานผลิตภัณฑ์</t>
  </si>
  <si>
    <t>สถาบันรับรองระบบการผลิตผลิตภัณฑ์การเกษตร</t>
  </si>
  <si>
    <t>ฟาร์มมหาวิทยาลัย</t>
  </si>
  <si>
    <t>กองบริหารงานสำนักบริหารและพัฒนาวิชาการ</t>
  </si>
  <si>
    <t>กองเลขานุการสภามหาวิทยาลัย</t>
  </si>
  <si>
    <t xml:space="preserve"> กองบริหารงานสำนักวิจัยและส่งเสริมวิชาการการเกษตร</t>
  </si>
  <si>
    <t>กองบริหารงานสำนักหอสมุด</t>
  </si>
  <si>
    <t>สำนักงานมหาวิทยาลัย</t>
  </si>
  <si>
    <t>กองกลาง</t>
  </si>
  <si>
    <t>กองกายภาพและสิ่งแวดล้อม</t>
  </si>
  <si>
    <t>กองการเจ้าหน้าที่</t>
  </si>
  <si>
    <t>กองคลัง</t>
  </si>
  <si>
    <t>กองตรวจสอบภายใน</t>
  </si>
  <si>
    <t>กองเทคโนโลยีดิจิทัล</t>
  </si>
  <si>
    <t>กองบริหารงานทรัพย์สินและกิจการพิเศษ</t>
  </si>
  <si>
    <t xml:space="preserve"> กองแผนงาน</t>
  </si>
  <si>
    <t>กองพัฒนาคุณภาพ</t>
  </si>
  <si>
    <t>กองพัฒนานักศึกษา</t>
  </si>
  <si>
    <t>กองวิเทศสัมพันธ์</t>
  </si>
  <si>
    <t>กองส่งเสริมศิลปวัฒนธรรม</t>
  </si>
  <si>
    <t>ฝ่ายกฎหมาย</t>
  </si>
  <si>
    <t>ฝ่ายพัฒนาทรัพยากรมนุษย์</t>
  </si>
  <si>
    <t>ฝ่ายสื่อสารองค์กร</t>
  </si>
  <si>
    <t>ฝ่ายขับเคลื่อนยุทธศาสตร์และโครงการพิเศษ</t>
  </si>
  <si>
    <t>คณะสัตวแพทยศาสตร์</t>
  </si>
  <si>
    <t>สำนักงานสภามหาวิทยาลัย</t>
  </si>
  <si>
    <t>สำนักบริหารและพัฒนาวิชาการ</t>
  </si>
  <si>
    <t>สำนักวิจัยและส่งเสริมวิชาการการเกษตร</t>
  </si>
  <si>
    <t>สำนักหอสมุด</t>
  </si>
  <si>
    <t>พื้นที่อาคาร</t>
  </si>
  <si>
    <t>(ตรม.)</t>
  </si>
  <si>
    <t>ม.ค.-ก.ย. 64</t>
  </si>
  <si>
    <t>มหาวิทยาลัยแม่โจ้(โรงเรือนเพาะพันธุ์กัญชา)_ (ผศ. ดร.ปรีดา นาเทเวศน์)</t>
  </si>
  <si>
    <t>มหาวิทยาลัยแม่โจ้(โรงเรือนเพาะพันธุ์กัญชา2)_(ศ. ดร.อานัฐ ตันโช)</t>
  </si>
  <si>
    <t>9801 020025008422</t>
  </si>
  <si>
    <t>คณะผลิตกรรมการเกษตร</t>
  </si>
  <si>
    <t>อำนวย</t>
  </si>
  <si>
    <t>วุฒากาด</t>
  </si>
  <si>
    <t>IT</t>
  </si>
  <si>
    <t>สนอ.2</t>
  </si>
  <si>
    <t>เทพศาสตร์สถิตย์</t>
  </si>
  <si>
    <t>สนม.2</t>
  </si>
  <si>
    <t>สนม.3</t>
  </si>
  <si>
    <t>สนม.1</t>
  </si>
  <si>
    <t xml:space="preserve">เฉลิมพระเกียรติ  โซน B  </t>
  </si>
  <si>
    <t>เรียนรวมสาขาวิศวกรรมศาสตร์ ชั้น 6</t>
  </si>
  <si>
    <t>บ้านโปง + พร้าว</t>
  </si>
  <si>
    <t>เฉลิมพระเกียรติสมเด็จพระเทพรัตนราชสุดา</t>
  </si>
  <si>
    <t>สมิตานนท์</t>
  </si>
  <si>
    <t>โรงเรือนเพาะพันธุ์กัญชา2_(ศ. ดร.อานัฐ ตันโช)</t>
  </si>
  <si>
    <t>ต.ค.-ธ.ค. 64</t>
  </si>
  <si>
    <t>มหาวิทยาลัยแม่โจ้ (ศูนย์ทดลองวิจัยและพัฒนากัญชงอุตสาหกรรม)</t>
  </si>
  <si>
    <t>9205 20025162757</t>
  </si>
  <si>
    <t>โรงเรือนเพาะพันธุ์กัญชา-ผศ. ดร.ปรีดา นาเทเวศน์ (9068)</t>
  </si>
  <si>
    <t>โรงเรือนเพาะพันธุ์กัญชา-ศ. ดร.อานัฐ ตันโช (3024)</t>
  </si>
  <si>
    <r>
      <t>ค่าพลังงานไฟฟ้า 65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(kWh)</t>
    </r>
  </si>
  <si>
    <t>ศูนย์ทดลองวิจัยและพัฒนากัญชงอุตสาหกรรม (2757)</t>
  </si>
  <si>
    <r>
      <t>ค่าไฟฟ้า 65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(บาท)</t>
    </r>
  </si>
  <si>
    <t>มหาวิทยาลัยแม่โจ้ (โรงสูบน้ำศรีบุญเรือง)</t>
  </si>
  <si>
    <t>โครงการ</t>
  </si>
  <si>
    <t>รองอธิการบดี (วาระบริหาร)</t>
  </si>
  <si>
    <t>บุคลากร/นักศึกษา  คณะ , สำนัก 63</t>
  </si>
  <si>
    <t>ค่าพลังงานไฟฟ้า (kWh)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</si>
</sst>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b/>
      <sz val="16"/>
      <name val="AngsanaUPC"/>
      <family val="1"/>
      <charset val="222"/>
    </font>
    <font>
      <sz val="14"/>
      <name val="AngsanaUPC"/>
      <family val="1"/>
      <charset val="222"/>
    </font>
    <font>
      <sz val="14"/>
      <color indexed="10"/>
      <name val="AngsanaUPC"/>
      <family val="1"/>
      <charset val="222"/>
    </font>
    <font>
      <sz val="14"/>
      <color rgb="FFCC00FF"/>
      <name val="AngsanaUPC"/>
      <family val="1"/>
      <charset val="222"/>
    </font>
    <font>
      <b/>
      <sz val="14"/>
      <color rgb="FFFF0000"/>
      <name val="AngsanaUPC"/>
      <family val="1"/>
      <charset val="222"/>
    </font>
    <font>
      <b/>
      <sz val="14"/>
      <name val="AngsanaUPC"/>
      <family val="1"/>
      <charset val="222"/>
    </font>
    <font>
      <b/>
      <sz val="14"/>
      <color indexed="10"/>
      <name val="AngsanaUPC"/>
      <family val="1"/>
      <charset val="222"/>
    </font>
    <font>
      <b/>
      <sz val="14"/>
      <color rgb="FFCC00FF"/>
      <name val="AngsanaUPC"/>
      <family val="1"/>
      <charset val="222"/>
    </font>
    <font>
      <b/>
      <sz val="8"/>
      <color indexed="81"/>
      <name val="Tahoma"/>
      <family val="2"/>
    </font>
    <font>
      <sz val="14"/>
      <name val="Cordia New"/>
      <family val="2"/>
    </font>
    <font>
      <i/>
      <sz val="14"/>
      <name val="AngsanaUPC"/>
      <family val="1"/>
      <charset val="222"/>
    </font>
    <font>
      <i/>
      <sz val="14"/>
      <name val="AngsanaUPC"/>
      <family val="1"/>
    </font>
    <font>
      <i/>
      <vertAlign val="superscript"/>
      <sz val="14"/>
      <name val="AngsanaUPC"/>
      <family val="1"/>
      <charset val="222"/>
    </font>
    <font>
      <sz val="10"/>
      <name val="Arial"/>
      <family val="2"/>
    </font>
    <font>
      <b/>
      <sz val="14"/>
      <color rgb="FFFF0000"/>
      <name val="AngsanaUPC"/>
      <family val="1"/>
    </font>
    <font>
      <sz val="14"/>
      <color rgb="FFFF0000"/>
      <name val="AngsanaUPC"/>
      <family val="1"/>
      <charset val="222"/>
    </font>
    <font>
      <b/>
      <sz val="14"/>
      <color rgb="FFCC00FF"/>
      <name val="AngsanaUPC"/>
      <family val="1"/>
    </font>
    <font>
      <sz val="14"/>
      <name val="Angsana New"/>
      <family val="1"/>
    </font>
    <font>
      <sz val="18"/>
      <name val="Angsana New"/>
      <family val="1"/>
    </font>
    <font>
      <sz val="18"/>
      <color rgb="FF0070C0"/>
      <name val="Angsana New"/>
      <family val="1"/>
    </font>
    <font>
      <sz val="18"/>
      <color rgb="FFFF0000"/>
      <name val="Angsana New"/>
      <family val="1"/>
    </font>
    <font>
      <b/>
      <sz val="18"/>
      <name val="Angsana New"/>
      <family val="1"/>
    </font>
    <font>
      <b/>
      <sz val="18"/>
      <name val="AngsanaUPC"/>
      <family val="1"/>
      <charset val="222"/>
    </font>
    <font>
      <b/>
      <sz val="18"/>
      <color indexed="10"/>
      <name val="AngsanaUPC"/>
      <family val="1"/>
      <charset val="222"/>
    </font>
    <font>
      <b/>
      <sz val="18"/>
      <color rgb="FFFF0000"/>
      <name val="Angsana New"/>
      <family val="1"/>
    </font>
    <font>
      <b/>
      <sz val="18"/>
      <color rgb="FF0070C0"/>
      <name val="Angsana New"/>
      <family val="1"/>
    </font>
    <font>
      <b/>
      <sz val="18"/>
      <color rgb="FF0070C0"/>
      <name val="AngsanaUPC"/>
      <family val="1"/>
      <charset val="222"/>
    </font>
    <font>
      <b/>
      <sz val="18"/>
      <color rgb="FFFF0000"/>
      <name val="AngsanaUPC"/>
      <family val="1"/>
      <charset val="222"/>
    </font>
    <font>
      <sz val="18"/>
      <name val="AngsanaUPC"/>
      <family val="1"/>
      <charset val="222"/>
    </font>
    <font>
      <b/>
      <sz val="18"/>
      <color rgb="FFFF0000"/>
      <name val="AngsanaUPC"/>
      <family val="1"/>
    </font>
    <font>
      <sz val="11"/>
      <color indexed="8"/>
      <name val="Tahoma"/>
      <family val="2"/>
      <charset val="22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6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1" fillId="0" borderId="0"/>
    <xf numFmtId="0" fontId="15" fillId="0" borderId="0"/>
    <xf numFmtId="0" fontId="1" fillId="0" borderId="0"/>
    <xf numFmtId="0" fontId="32" fillId="0" borderId="0" applyBorder="0"/>
  </cellStyleXfs>
  <cellXfs count="211">
    <xf numFmtId="0" fontId="0" fillId="0" borderId="0" xfId="0"/>
    <xf numFmtId="17" fontId="2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shrinkToFit="1"/>
    </xf>
    <xf numFmtId="0" fontId="4" fillId="0" borderId="0" xfId="0" applyFont="1" applyFill="1" applyAlignment="1">
      <alignment horizontal="center" shrinkToFit="1"/>
    </xf>
    <xf numFmtId="0" fontId="3" fillId="0" borderId="0" xfId="0" applyFont="1" applyFill="1"/>
    <xf numFmtId="0" fontId="5" fillId="0" borderId="0" xfId="0" applyFont="1" applyFill="1"/>
    <xf numFmtId="0" fontId="6" fillId="0" borderId="0" xfId="0" applyFont="1" applyFill="1" applyAlignment="1">
      <alignment horizontal="center"/>
    </xf>
    <xf numFmtId="4" fontId="6" fillId="0" borderId="0" xfId="0" applyNumberFormat="1" applyFont="1" applyFill="1" applyAlignment="1">
      <alignment horizontal="center"/>
    </xf>
    <xf numFmtId="4" fontId="5" fillId="0" borderId="0" xfId="0" applyNumberFormat="1" applyFont="1" applyFill="1"/>
    <xf numFmtId="4" fontId="5" fillId="0" borderId="0" xfId="0" applyNumberFormat="1" applyFont="1"/>
    <xf numFmtId="4" fontId="6" fillId="0" borderId="0" xfId="0" applyNumberFormat="1" applyFont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shrinkToFit="1"/>
    </xf>
    <xf numFmtId="17" fontId="6" fillId="0" borderId="3" xfId="0" quotePrefix="1" applyNumberFormat="1" applyFont="1" applyFill="1" applyBorder="1" applyAlignment="1">
      <alignment horizontal="centerContinuous"/>
    </xf>
    <xf numFmtId="0" fontId="6" fillId="0" borderId="4" xfId="0" applyFont="1" applyFill="1" applyBorder="1" applyAlignment="1">
      <alignment horizontal="centerContinuous"/>
    </xf>
    <xf numFmtId="17" fontId="6" fillId="0" borderId="3" xfId="0" quotePrefix="1" applyNumberFormat="1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7" fillId="0" borderId="6" xfId="0" applyFont="1" applyFill="1" applyBorder="1"/>
    <xf numFmtId="0" fontId="7" fillId="0" borderId="6" xfId="0" applyFont="1" applyFill="1" applyBorder="1" applyAlignment="1">
      <alignment shrinkToFit="1"/>
    </xf>
    <xf numFmtId="0" fontId="9" fillId="0" borderId="6" xfId="0" applyFont="1" applyFill="1" applyBorder="1" applyAlignment="1">
      <alignment horizontal="center"/>
    </xf>
    <xf numFmtId="2" fontId="6" fillId="0" borderId="7" xfId="0" applyNumberFormat="1" applyFont="1" applyFill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7" fillId="0" borderId="5" xfId="0" applyFont="1" applyFill="1" applyBorder="1" applyAlignment="1">
      <alignment shrinkToFit="1"/>
    </xf>
    <xf numFmtId="0" fontId="7" fillId="0" borderId="3" xfId="0" applyFont="1" applyFill="1" applyBorder="1" applyAlignment="1">
      <alignment horizontal="center"/>
    </xf>
    <xf numFmtId="4" fontId="9" fillId="0" borderId="4" xfId="0" applyNumberFormat="1" applyFont="1" applyFill="1" applyBorder="1" applyAlignment="1">
      <alignment horizontal="center"/>
    </xf>
    <xf numFmtId="4" fontId="6" fillId="0" borderId="7" xfId="0" applyNumberFormat="1" applyFont="1" applyFill="1" applyBorder="1" applyAlignment="1">
      <alignment horizontal="center"/>
    </xf>
    <xf numFmtId="4" fontId="9" fillId="0" borderId="7" xfId="0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Continuous"/>
    </xf>
    <xf numFmtId="0" fontId="3" fillId="2" borderId="5" xfId="0" applyFont="1" applyFill="1" applyBorder="1" applyAlignment="1">
      <alignment horizontal="centerContinuous" shrinkToFit="1"/>
    </xf>
    <xf numFmtId="0" fontId="7" fillId="0" borderId="3" xfId="0" applyFont="1" applyFill="1" applyBorder="1" applyAlignment="1">
      <alignment horizontal="left"/>
    </xf>
    <xf numFmtId="4" fontId="9" fillId="0" borderId="5" xfId="0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left" shrinkToFit="1"/>
    </xf>
    <xf numFmtId="4" fontId="9" fillId="2" borderId="4" xfId="0" applyNumberFormat="1" applyFont="1" applyFill="1" applyBorder="1" applyAlignment="1">
      <alignment horizontal="center"/>
    </xf>
    <xf numFmtId="4" fontId="6" fillId="2" borderId="7" xfId="0" applyNumberFormat="1" applyFont="1" applyFill="1" applyBorder="1" applyAlignment="1">
      <alignment horizontal="center"/>
    </xf>
    <xf numFmtId="4" fontId="9" fillId="2" borderId="7" xfId="0" applyNumberFormat="1" applyFont="1" applyFill="1" applyBorder="1" applyAlignment="1">
      <alignment horizontal="center"/>
    </xf>
    <xf numFmtId="4" fontId="6" fillId="0" borderId="4" xfId="0" applyNumberFormat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5" xfId="0" applyFont="1" applyBorder="1" applyAlignment="1">
      <alignment horizontal="left" shrinkToFit="1"/>
    </xf>
    <xf numFmtId="0" fontId="7" fillId="0" borderId="3" xfId="0" applyFont="1" applyBorder="1" applyAlignment="1">
      <alignment horizontal="left" shrinkToFit="1"/>
    </xf>
    <xf numFmtId="0" fontId="3" fillId="2" borderId="4" xfId="0" applyFont="1" applyFill="1" applyBorder="1" applyAlignment="1">
      <alignment horizontal="centerContinuous" shrinkToFit="1"/>
    </xf>
    <xf numFmtId="0" fontId="7" fillId="0" borderId="0" xfId="0" applyFont="1" applyFill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4" fontId="6" fillId="2" borderId="4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Continuous" shrinkToFit="1"/>
    </xf>
    <xf numFmtId="0" fontId="8" fillId="0" borderId="4" xfId="0" applyFont="1" applyFill="1" applyBorder="1" applyAlignment="1">
      <alignment horizontal="center" shrinkToFit="1"/>
    </xf>
    <xf numFmtId="0" fontId="8" fillId="2" borderId="7" xfId="0" applyFont="1" applyFill="1" applyBorder="1" applyAlignment="1">
      <alignment horizontal="centerContinuous" shrinkToFit="1"/>
    </xf>
    <xf numFmtId="0" fontId="8" fillId="0" borderId="4" xfId="0" applyFont="1" applyBorder="1" applyAlignment="1">
      <alignment horizontal="center" shrinkToFit="1"/>
    </xf>
    <xf numFmtId="0" fontId="8" fillId="0" borderId="7" xfId="0" applyFont="1" applyBorder="1" applyAlignment="1">
      <alignment horizontal="centerContinuous" shrinkToFit="1"/>
    </xf>
    <xf numFmtId="0" fontId="6" fillId="0" borderId="5" xfId="0" applyFont="1" applyFill="1" applyBorder="1" applyAlignment="1">
      <alignment horizontal="centerContinuous"/>
    </xf>
    <xf numFmtId="2" fontId="6" fillId="0" borderId="0" xfId="0" applyNumberFormat="1" applyFont="1" applyFill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3" fillId="3" borderId="7" xfId="1" applyFont="1" applyFill="1" applyBorder="1" applyAlignment="1">
      <alignment horizontal="center"/>
    </xf>
    <xf numFmtId="0" fontId="12" fillId="3" borderId="7" xfId="1" applyFont="1" applyFill="1" applyBorder="1" applyAlignment="1">
      <alignment horizontal="center" shrinkToFit="1"/>
    </xf>
    <xf numFmtId="17" fontId="3" fillId="3" borderId="7" xfId="1" applyNumberFormat="1" applyFont="1" applyFill="1" applyBorder="1" applyAlignment="1">
      <alignment horizontal="center"/>
    </xf>
    <xf numFmtId="4" fontId="3" fillId="3" borderId="7" xfId="1" applyNumberFormat="1" applyFont="1" applyFill="1" applyBorder="1" applyAlignment="1">
      <alignment horizontal="center" shrinkToFit="1"/>
    </xf>
    <xf numFmtId="0" fontId="3" fillId="4" borderId="3" xfId="0" applyFont="1" applyFill="1" applyBorder="1" applyAlignment="1">
      <alignment horizontal="centerContinuous" shrinkToFit="1"/>
    </xf>
    <xf numFmtId="0" fontId="3" fillId="4" borderId="4" xfId="0" applyFont="1" applyFill="1" applyBorder="1" applyAlignment="1">
      <alignment horizontal="centerContinuous" shrinkToFit="1"/>
    </xf>
    <xf numFmtId="0" fontId="7" fillId="4" borderId="3" xfId="0" applyFont="1" applyFill="1" applyBorder="1" applyAlignment="1">
      <alignment horizontal="centerContinuous"/>
    </xf>
    <xf numFmtId="0" fontId="7" fillId="4" borderId="3" xfId="0" applyFont="1" applyFill="1" applyBorder="1" applyAlignment="1">
      <alignment horizontal="centerContinuous" shrinkToFit="1"/>
    </xf>
    <xf numFmtId="0" fontId="3" fillId="3" borderId="1" xfId="1" applyFont="1" applyFill="1" applyBorder="1" applyAlignment="1">
      <alignment horizontal="center"/>
    </xf>
    <xf numFmtId="2" fontId="6" fillId="0" borderId="0" xfId="0" applyNumberFormat="1" applyFont="1" applyFill="1" applyAlignment="1">
      <alignment horizontal="center" shrinkToFit="1"/>
    </xf>
    <xf numFmtId="2" fontId="6" fillId="0" borderId="4" xfId="0" applyNumberFormat="1" applyFont="1" applyFill="1" applyBorder="1" applyAlignment="1">
      <alignment horizontal="centerContinuous" shrinkToFit="1"/>
    </xf>
    <xf numFmtId="2" fontId="9" fillId="0" borderId="4" xfId="0" applyNumberFormat="1" applyFont="1" applyFill="1" applyBorder="1" applyAlignment="1">
      <alignment horizontal="center"/>
    </xf>
    <xf numFmtId="2" fontId="6" fillId="0" borderId="4" xfId="0" applyNumberFormat="1" applyFont="1" applyFill="1" applyBorder="1" applyAlignment="1">
      <alignment horizontal="center" shrinkToFit="1"/>
    </xf>
    <xf numFmtId="2" fontId="6" fillId="2" borderId="4" xfId="0" applyNumberFormat="1" applyFont="1" applyFill="1" applyBorder="1" applyAlignment="1">
      <alignment horizontal="center" shrinkToFit="1"/>
    </xf>
    <xf numFmtId="0" fontId="7" fillId="0" borderId="3" xfId="2" applyFont="1" applyBorder="1" applyAlignment="1">
      <alignment horizontal="left"/>
    </xf>
    <xf numFmtId="0" fontId="7" fillId="2" borderId="3" xfId="2" applyFont="1" applyFill="1" applyBorder="1" applyAlignment="1">
      <alignment horizontal="center"/>
    </xf>
    <xf numFmtId="0" fontId="3" fillId="0" borderId="0" xfId="2" applyFont="1" applyFill="1"/>
    <xf numFmtId="0" fontId="8" fillId="0" borderId="4" xfId="2" applyFont="1" applyBorder="1" applyAlignment="1">
      <alignment horizontal="center" shrinkToFit="1"/>
    </xf>
    <xf numFmtId="0" fontId="5" fillId="0" borderId="0" xfId="2" applyFont="1"/>
    <xf numFmtId="0" fontId="9" fillId="0" borderId="6" xfId="2" applyFont="1" applyBorder="1" applyAlignment="1">
      <alignment horizontal="center"/>
    </xf>
    <xf numFmtId="4" fontId="9" fillId="2" borderId="7" xfId="2" applyNumberFormat="1" applyFont="1" applyFill="1" applyBorder="1" applyAlignment="1">
      <alignment horizontal="center"/>
    </xf>
    <xf numFmtId="4" fontId="5" fillId="0" borderId="0" xfId="2" applyNumberFormat="1" applyFont="1"/>
    <xf numFmtId="17" fontId="6" fillId="0" borderId="3" xfId="2" quotePrefix="1" applyNumberFormat="1" applyFont="1" applyBorder="1" applyAlignment="1">
      <alignment horizontal="centerContinuous"/>
    </xf>
    <xf numFmtId="0" fontId="6" fillId="0" borderId="4" xfId="2" applyFont="1" applyBorder="1" applyAlignment="1">
      <alignment horizontal="centerContinuous"/>
    </xf>
    <xf numFmtId="17" fontId="6" fillId="0" borderId="7" xfId="2" quotePrefix="1" applyNumberFormat="1" applyFont="1" applyBorder="1" applyAlignment="1">
      <alignment horizontal="centerContinuous"/>
    </xf>
    <xf numFmtId="0" fontId="17" fillId="0" borderId="7" xfId="2" applyFont="1" applyBorder="1" applyAlignment="1">
      <alignment horizontal="centerContinuous"/>
    </xf>
    <xf numFmtId="17" fontId="3" fillId="0" borderId="0" xfId="1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center" shrinkToFit="1"/>
    </xf>
    <xf numFmtId="0" fontId="9" fillId="0" borderId="8" xfId="2" applyFont="1" applyBorder="1" applyAlignment="1">
      <alignment horizontal="center"/>
    </xf>
    <xf numFmtId="4" fontId="9" fillId="2" borderId="4" xfId="2" applyNumberFormat="1" applyFont="1" applyFill="1" applyBorder="1" applyAlignment="1">
      <alignment horizontal="center"/>
    </xf>
    <xf numFmtId="4" fontId="9" fillId="0" borderId="4" xfId="2" applyNumberFormat="1" applyFont="1" applyFill="1" applyBorder="1" applyAlignment="1">
      <alignment horizontal="center"/>
    </xf>
    <xf numFmtId="17" fontId="6" fillId="0" borderId="5" xfId="2" quotePrefix="1" applyNumberFormat="1" applyFont="1" applyBorder="1" applyAlignment="1">
      <alignment horizontal="centerContinuous"/>
    </xf>
    <xf numFmtId="4" fontId="9" fillId="0" borderId="0" xfId="0" applyNumberFormat="1" applyFont="1" applyFill="1" applyBorder="1" applyAlignment="1">
      <alignment horizontal="center"/>
    </xf>
    <xf numFmtId="4" fontId="6" fillId="2" borderId="4" xfId="0" applyNumberFormat="1" applyFont="1" applyFill="1" applyBorder="1" applyAlignment="1">
      <alignment horizontal="center" shrinkToFit="1"/>
    </xf>
    <xf numFmtId="4" fontId="18" fillId="2" borderId="7" xfId="2" applyNumberFormat="1" applyFont="1" applyFill="1" applyBorder="1"/>
    <xf numFmtId="4" fontId="6" fillId="2" borderId="7" xfId="2" applyNumberFormat="1" applyFont="1" applyFill="1" applyBorder="1" applyAlignment="1">
      <alignment horizontal="center"/>
    </xf>
    <xf numFmtId="0" fontId="3" fillId="0" borderId="11" xfId="0" applyFont="1" applyFill="1" applyBorder="1"/>
    <xf numFmtId="4" fontId="9" fillId="0" borderId="3" xfId="0" applyNumberFormat="1" applyFont="1" applyFill="1" applyBorder="1" applyAlignment="1">
      <alignment horizontal="center"/>
    </xf>
    <xf numFmtId="0" fontId="7" fillId="0" borderId="3" xfId="2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 shrinkToFit="1"/>
    </xf>
    <xf numFmtId="2" fontId="6" fillId="2" borderId="8" xfId="0" applyNumberFormat="1" applyFont="1" applyFill="1" applyBorder="1" applyAlignment="1">
      <alignment horizontal="center"/>
    </xf>
    <xf numFmtId="2" fontId="6" fillId="0" borderId="6" xfId="0" applyNumberFormat="1" applyFont="1" applyFill="1" applyBorder="1" applyAlignment="1">
      <alignment horizontal="center" shrinkToFit="1"/>
    </xf>
    <xf numFmtId="0" fontId="9" fillId="0" borderId="7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 shrinkToFit="1"/>
    </xf>
    <xf numFmtId="0" fontId="19" fillId="0" borderId="0" xfId="0" applyFont="1"/>
    <xf numFmtId="17" fontId="2" fillId="0" borderId="0" xfId="2" applyNumberFormat="1" applyFont="1" applyFill="1" applyAlignment="1">
      <alignment horizontal="left"/>
    </xf>
    <xf numFmtId="0" fontId="3" fillId="0" borderId="0" xfId="2" applyFont="1" applyFill="1" applyAlignment="1">
      <alignment shrinkToFit="1"/>
    </xf>
    <xf numFmtId="0" fontId="4" fillId="0" borderId="0" xfId="2" applyFont="1" applyFill="1" applyAlignment="1">
      <alignment horizontal="center" shrinkToFit="1"/>
    </xf>
    <xf numFmtId="0" fontId="5" fillId="0" borderId="0" xfId="2" applyFont="1" applyFill="1"/>
    <xf numFmtId="2" fontId="6" fillId="0" borderId="0" xfId="2" applyNumberFormat="1" applyFont="1" applyFill="1" applyAlignment="1">
      <alignment horizontal="center"/>
    </xf>
    <xf numFmtId="2" fontId="6" fillId="0" borderId="0" xfId="2" applyNumberFormat="1" applyFont="1" applyFill="1" applyAlignment="1">
      <alignment horizontal="center" shrinkToFit="1"/>
    </xf>
    <xf numFmtId="4" fontId="6" fillId="0" borderId="0" xfId="2" applyNumberFormat="1" applyFont="1" applyFill="1" applyAlignment="1">
      <alignment horizontal="center"/>
    </xf>
    <xf numFmtId="4" fontId="5" fillId="0" borderId="0" xfId="2" applyNumberFormat="1" applyFont="1" applyFill="1"/>
    <xf numFmtId="0" fontId="6" fillId="0" borderId="0" xfId="2" applyFont="1" applyFill="1" applyAlignment="1">
      <alignment horizontal="center"/>
    </xf>
    <xf numFmtId="4" fontId="6" fillId="0" borderId="0" xfId="2" applyNumberFormat="1" applyFont="1" applyAlignment="1">
      <alignment horizontal="center"/>
    </xf>
    <xf numFmtId="0" fontId="7" fillId="0" borderId="1" xfId="2" applyFont="1" applyFill="1" applyBorder="1" applyAlignment="1">
      <alignment horizontal="center"/>
    </xf>
    <xf numFmtId="0" fontId="7" fillId="0" borderId="1" xfId="2" applyFont="1" applyFill="1" applyBorder="1" applyAlignment="1">
      <alignment horizontal="center" shrinkToFit="1"/>
    </xf>
    <xf numFmtId="0" fontId="8" fillId="0" borderId="1" xfId="2" applyFont="1" applyFill="1" applyBorder="1" applyAlignment="1">
      <alignment horizontal="centerContinuous" shrinkToFit="1"/>
    </xf>
    <xf numFmtId="17" fontId="6" fillId="0" borderId="5" xfId="2" quotePrefix="1" applyNumberFormat="1" applyFont="1" applyFill="1" applyBorder="1" applyAlignment="1">
      <alignment horizontal="centerContinuous"/>
    </xf>
    <xf numFmtId="0" fontId="6" fillId="0" borderId="4" xfId="2" applyFont="1" applyFill="1" applyBorder="1" applyAlignment="1">
      <alignment horizontal="centerContinuous"/>
    </xf>
    <xf numFmtId="0" fontId="6" fillId="0" borderId="5" xfId="2" applyFont="1" applyFill="1" applyBorder="1" applyAlignment="1">
      <alignment horizontal="centerContinuous"/>
    </xf>
    <xf numFmtId="2" fontId="6" fillId="0" borderId="5" xfId="2" applyNumberFormat="1" applyFont="1" applyFill="1" applyBorder="1" applyAlignment="1">
      <alignment horizontal="centerContinuous" shrinkToFit="1"/>
    </xf>
    <xf numFmtId="17" fontId="6" fillId="0" borderId="3" xfId="2" quotePrefix="1" applyNumberFormat="1" applyFont="1" applyFill="1" applyBorder="1" applyAlignment="1">
      <alignment horizontal="centerContinuous"/>
    </xf>
    <xf numFmtId="2" fontId="6" fillId="0" borderId="4" xfId="2" applyNumberFormat="1" applyFont="1" applyFill="1" applyBorder="1" applyAlignment="1">
      <alignment horizontal="centerContinuous" shrinkToFit="1"/>
    </xf>
    <xf numFmtId="0" fontId="3" fillId="4" borderId="3" xfId="2" applyFont="1" applyFill="1" applyBorder="1" applyAlignment="1">
      <alignment horizontal="centerContinuous" shrinkToFit="1"/>
    </xf>
    <xf numFmtId="0" fontId="3" fillId="4" borderId="4" xfId="2" applyFont="1" applyFill="1" applyBorder="1" applyAlignment="1">
      <alignment horizontal="centerContinuous" shrinkToFit="1"/>
    </xf>
    <xf numFmtId="0" fontId="7" fillId="4" borderId="3" xfId="2" applyFont="1" applyFill="1" applyBorder="1" applyAlignment="1">
      <alignment horizontal="centerContinuous"/>
    </xf>
    <xf numFmtId="0" fontId="7" fillId="4" borderId="3" xfId="2" applyFont="1" applyFill="1" applyBorder="1" applyAlignment="1">
      <alignment horizontal="centerContinuous" shrinkToFit="1"/>
    </xf>
    <xf numFmtId="0" fontId="7" fillId="0" borderId="6" xfId="2" applyFont="1" applyFill="1" applyBorder="1"/>
    <xf numFmtId="0" fontId="7" fillId="0" borderId="6" xfId="2" applyFont="1" applyFill="1" applyBorder="1" applyAlignment="1">
      <alignment shrinkToFit="1"/>
    </xf>
    <xf numFmtId="0" fontId="8" fillId="0" borderId="6" xfId="2" applyFont="1" applyFill="1" applyBorder="1" applyAlignment="1">
      <alignment horizontal="center" shrinkToFit="1"/>
    </xf>
    <xf numFmtId="0" fontId="9" fillId="0" borderId="8" xfId="2" applyFont="1" applyFill="1" applyBorder="1" applyAlignment="1">
      <alignment horizontal="center"/>
    </xf>
    <xf numFmtId="2" fontId="6" fillId="0" borderId="7" xfId="2" applyNumberFormat="1" applyFont="1" applyFill="1" applyBorder="1" applyAlignment="1">
      <alignment horizontal="center"/>
    </xf>
    <xf numFmtId="2" fontId="6" fillId="2" borderId="8" xfId="2" applyNumberFormat="1" applyFont="1" applyFill="1" applyBorder="1" applyAlignment="1">
      <alignment horizontal="center"/>
    </xf>
    <xf numFmtId="2" fontId="6" fillId="0" borderId="6" xfId="2" applyNumberFormat="1" applyFont="1" applyFill="1" applyBorder="1" applyAlignment="1">
      <alignment horizontal="center" shrinkToFit="1"/>
    </xf>
    <xf numFmtId="0" fontId="9" fillId="0" borderId="6" xfId="2" applyFont="1" applyFill="1" applyBorder="1" applyAlignment="1">
      <alignment horizontal="center"/>
    </xf>
    <xf numFmtId="2" fontId="6" fillId="2" borderId="6" xfId="2" applyNumberFormat="1" applyFont="1" applyFill="1" applyBorder="1" applyAlignment="1">
      <alignment horizontal="center"/>
    </xf>
    <xf numFmtId="0" fontId="9" fillId="0" borderId="7" xfId="2" applyFont="1" applyFill="1" applyBorder="1" applyAlignment="1">
      <alignment horizontal="center"/>
    </xf>
    <xf numFmtId="0" fontId="7" fillId="0" borderId="3" xfId="2" applyFont="1" applyFill="1" applyBorder="1" applyAlignment="1">
      <alignment horizontal="left"/>
    </xf>
    <xf numFmtId="0" fontId="7" fillId="0" borderId="5" xfId="2" applyFont="1" applyFill="1" applyBorder="1" applyAlignment="1">
      <alignment shrinkToFit="1"/>
    </xf>
    <xf numFmtId="0" fontId="8" fillId="0" borderId="4" xfId="2" applyFont="1" applyFill="1" applyBorder="1" applyAlignment="1">
      <alignment horizontal="center" shrinkToFit="1"/>
    </xf>
    <xf numFmtId="4" fontId="9" fillId="0" borderId="5" xfId="2" applyNumberFormat="1" applyFont="1" applyFill="1" applyBorder="1" applyAlignment="1">
      <alignment horizontal="center"/>
    </xf>
    <xf numFmtId="2" fontId="9" fillId="0" borderId="4" xfId="2" applyNumberFormat="1" applyFont="1" applyFill="1" applyBorder="1" applyAlignment="1">
      <alignment horizontal="center"/>
    </xf>
    <xf numFmtId="0" fontId="7" fillId="2" borderId="3" xfId="2" applyFont="1" applyFill="1" applyBorder="1" applyAlignment="1">
      <alignment horizontal="left" shrinkToFit="1"/>
    </xf>
    <xf numFmtId="0" fontId="8" fillId="2" borderId="7" xfId="2" applyFont="1" applyFill="1" applyBorder="1" applyAlignment="1">
      <alignment horizontal="centerContinuous" shrinkToFit="1"/>
    </xf>
    <xf numFmtId="4" fontId="6" fillId="2" borderId="4" xfId="2" applyNumberFormat="1" applyFont="1" applyFill="1" applyBorder="1" applyAlignment="1">
      <alignment horizontal="center"/>
    </xf>
    <xf numFmtId="2" fontId="6" fillId="2" borderId="4" xfId="2" applyNumberFormat="1" applyFont="1" applyFill="1" applyBorder="1" applyAlignment="1">
      <alignment horizontal="center" shrinkToFit="1"/>
    </xf>
    <xf numFmtId="4" fontId="9" fillId="0" borderId="0" xfId="2" applyNumberFormat="1" applyFont="1" applyFill="1" applyBorder="1" applyAlignment="1">
      <alignment horizontal="center"/>
    </xf>
    <xf numFmtId="0" fontId="7" fillId="0" borderId="5" xfId="2" applyFont="1" applyBorder="1" applyAlignment="1">
      <alignment horizontal="left" shrinkToFit="1"/>
    </xf>
    <xf numFmtId="0" fontId="7" fillId="0" borderId="3" xfId="2" applyFont="1" applyBorder="1" applyAlignment="1">
      <alignment horizontal="left" shrinkToFit="1"/>
    </xf>
    <xf numFmtId="0" fontId="8" fillId="0" borderId="7" xfId="2" applyFont="1" applyBorder="1" applyAlignment="1">
      <alignment horizontal="centerContinuous" shrinkToFit="1"/>
    </xf>
    <xf numFmtId="4" fontId="6" fillId="0" borderId="7" xfId="2" applyNumberFormat="1" applyFont="1" applyFill="1" applyBorder="1" applyAlignment="1">
      <alignment horizontal="center"/>
    </xf>
    <xf numFmtId="2" fontId="6" fillId="0" borderId="4" xfId="2" applyNumberFormat="1" applyFont="1" applyFill="1" applyBorder="1" applyAlignment="1">
      <alignment horizontal="center" shrinkToFit="1"/>
    </xf>
    <xf numFmtId="0" fontId="7" fillId="2" borderId="3" xfId="2" applyFont="1" applyFill="1" applyBorder="1" applyAlignment="1">
      <alignment horizontal="centerContinuous"/>
    </xf>
    <xf numFmtId="0" fontId="3" fillId="2" borderId="5" xfId="2" applyFont="1" applyFill="1" applyBorder="1" applyAlignment="1">
      <alignment horizontal="centerContinuous" shrinkToFit="1"/>
    </xf>
    <xf numFmtId="0" fontId="3" fillId="2" borderId="4" xfId="2" applyFont="1" applyFill="1" applyBorder="1" applyAlignment="1">
      <alignment horizontal="centerContinuous" shrinkToFit="1"/>
    </xf>
    <xf numFmtId="0" fontId="7" fillId="0" borderId="2" xfId="2" applyFont="1" applyFill="1" applyBorder="1" applyAlignment="1">
      <alignment horizontal="center"/>
    </xf>
    <xf numFmtId="0" fontId="4" fillId="0" borderId="11" xfId="2" applyFont="1" applyFill="1" applyBorder="1" applyAlignment="1">
      <alignment horizontal="center" shrinkToFit="1"/>
    </xf>
    <xf numFmtId="0" fontId="7" fillId="0" borderId="0" xfId="2" applyFont="1" applyFill="1" applyAlignment="1">
      <alignment horizontal="center"/>
    </xf>
    <xf numFmtId="0" fontId="6" fillId="0" borderId="0" xfId="2" applyFont="1" applyAlignment="1">
      <alignment horizontal="center"/>
    </xf>
    <xf numFmtId="0" fontId="19" fillId="0" borderId="0" xfId="0" applyFont="1" applyFill="1"/>
    <xf numFmtId="0" fontId="3" fillId="0" borderId="7" xfId="1" applyFont="1" applyFill="1" applyBorder="1" applyAlignment="1">
      <alignment horizontal="center"/>
    </xf>
    <xf numFmtId="0" fontId="3" fillId="0" borderId="3" xfId="2" applyFont="1" applyFill="1" applyBorder="1" applyAlignment="1">
      <alignment horizontal="centerContinuous" shrinkToFit="1"/>
    </xf>
    <xf numFmtId="0" fontId="3" fillId="0" borderId="4" xfId="2" applyFont="1" applyFill="1" applyBorder="1" applyAlignment="1">
      <alignment horizontal="centerContinuous" shrinkToFit="1"/>
    </xf>
    <xf numFmtId="0" fontId="3" fillId="0" borderId="1" xfId="1" applyFont="1" applyFill="1" applyBorder="1" applyAlignment="1">
      <alignment horizontal="center"/>
    </xf>
    <xf numFmtId="0" fontId="12" fillId="0" borderId="7" xfId="1" applyFont="1" applyFill="1" applyBorder="1" applyAlignment="1">
      <alignment horizontal="center" shrinkToFit="1"/>
    </xf>
    <xf numFmtId="17" fontId="3" fillId="0" borderId="7" xfId="1" applyNumberFormat="1" applyFont="1" applyFill="1" applyBorder="1" applyAlignment="1">
      <alignment horizontal="center"/>
    </xf>
    <xf numFmtId="4" fontId="3" fillId="0" borderId="7" xfId="1" applyNumberFormat="1" applyFont="1" applyFill="1" applyBorder="1" applyAlignment="1">
      <alignment horizontal="center" shrinkToFit="1"/>
    </xf>
    <xf numFmtId="0" fontId="3" fillId="0" borderId="3" xfId="2" applyFont="1" applyFill="1" applyBorder="1" applyAlignment="1">
      <alignment horizontal="centerContinuous" wrapText="1" shrinkToFit="1"/>
    </xf>
    <xf numFmtId="0" fontId="3" fillId="0" borderId="7" xfId="2" applyFont="1" applyFill="1" applyBorder="1" applyAlignment="1">
      <alignment horizontal="centerContinuous" shrinkToFit="1"/>
    </xf>
    <xf numFmtId="0" fontId="4" fillId="0" borderId="4" xfId="0" applyFont="1" applyFill="1" applyBorder="1" applyAlignment="1">
      <alignment horizontal="center" shrinkToFit="1"/>
    </xf>
    <xf numFmtId="0" fontId="20" fillId="0" borderId="0" xfId="0" applyFont="1"/>
    <xf numFmtId="0" fontId="20" fillId="0" borderId="0" xfId="0" applyFont="1" applyAlignment="1">
      <alignment horizontal="center"/>
    </xf>
    <xf numFmtId="3" fontId="21" fillId="0" borderId="0" xfId="0" applyNumberFormat="1" applyFont="1"/>
    <xf numFmtId="4" fontId="22" fillId="0" borderId="0" xfId="0" applyNumberFormat="1" applyFont="1"/>
    <xf numFmtId="4" fontId="22" fillId="0" borderId="4" xfId="0" applyNumberFormat="1" applyFont="1" applyBorder="1"/>
    <xf numFmtId="3" fontId="21" fillId="0" borderId="5" xfId="0" applyNumberFormat="1" applyFont="1" applyBorder="1"/>
    <xf numFmtId="3" fontId="22" fillId="0" borderId="0" xfId="0" applyNumberFormat="1" applyFont="1"/>
    <xf numFmtId="0" fontId="23" fillId="0" borderId="0" xfId="0" applyFont="1"/>
    <xf numFmtId="0" fontId="24" fillId="0" borderId="1" xfId="0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 shrinkToFit="1"/>
    </xf>
    <xf numFmtId="3" fontId="26" fillId="0" borderId="3" xfId="0" applyNumberFormat="1" applyFont="1" applyBorder="1" applyAlignment="1">
      <alignment horizontal="centerContinuous"/>
    </xf>
    <xf numFmtId="3" fontId="27" fillId="0" borderId="4" xfId="0" applyNumberFormat="1" applyFont="1" applyBorder="1" applyAlignment="1">
      <alignment horizontal="centerContinuous"/>
    </xf>
    <xf numFmtId="3" fontId="26" fillId="0" borderId="4" xfId="0" applyNumberFormat="1" applyFont="1" applyBorder="1" applyAlignment="1">
      <alignment horizontal="centerContinuous"/>
    </xf>
    <xf numFmtId="0" fontId="24" fillId="0" borderId="6" xfId="0" applyFont="1" applyFill="1" applyBorder="1"/>
    <xf numFmtId="0" fontId="24" fillId="0" borderId="6" xfId="0" applyFont="1" applyFill="1" applyBorder="1" applyAlignment="1">
      <alignment shrinkToFit="1"/>
    </xf>
    <xf numFmtId="0" fontId="25" fillId="0" borderId="6" xfId="0" applyFont="1" applyFill="1" applyBorder="1" applyAlignment="1">
      <alignment horizontal="center" shrinkToFit="1"/>
    </xf>
    <xf numFmtId="3" fontId="27" fillId="0" borderId="6" xfId="0" applyNumberFormat="1" applyFont="1" applyBorder="1" applyAlignment="1">
      <alignment horizontal="center"/>
    </xf>
    <xf numFmtId="3" fontId="27" fillId="0" borderId="6" xfId="0" applyNumberFormat="1" applyFont="1" applyBorder="1"/>
    <xf numFmtId="3" fontId="26" fillId="0" borderId="7" xfId="0" applyNumberFormat="1" applyFont="1" applyBorder="1" applyAlignment="1">
      <alignment horizontal="center"/>
    </xf>
    <xf numFmtId="0" fontId="24" fillId="0" borderId="3" xfId="0" applyFont="1" applyFill="1" applyBorder="1" applyAlignment="1">
      <alignment horizontal="left"/>
    </xf>
    <xf numFmtId="0" fontId="24" fillId="0" borderId="5" xfId="0" applyFont="1" applyFill="1" applyBorder="1" applyAlignment="1">
      <alignment shrinkToFit="1"/>
    </xf>
    <xf numFmtId="0" fontId="25" fillId="0" borderId="5" xfId="0" applyFont="1" applyFill="1" applyBorder="1" applyAlignment="1">
      <alignment horizontal="center" shrinkToFit="1"/>
    </xf>
    <xf numFmtId="0" fontId="24" fillId="0" borderId="3" xfId="0" applyFont="1" applyFill="1" applyBorder="1" applyAlignment="1">
      <alignment horizontal="center"/>
    </xf>
    <xf numFmtId="0" fontId="24" fillId="0" borderId="3" xfId="0" applyFont="1" applyFill="1" applyBorder="1" applyAlignment="1">
      <alignment horizontal="left" shrinkToFit="1"/>
    </xf>
    <xf numFmtId="4" fontId="25" fillId="0" borderId="7" xfId="0" applyNumberFormat="1" applyFont="1" applyFill="1" applyBorder="1" applyAlignment="1">
      <alignment horizontal="center" shrinkToFit="1"/>
    </xf>
    <xf numFmtId="3" fontId="28" fillId="0" borderId="7" xfId="0" applyNumberFormat="1" applyFont="1" applyFill="1" applyBorder="1" applyAlignment="1">
      <alignment horizontal="center" shrinkToFit="1"/>
    </xf>
    <xf numFmtId="3" fontId="29" fillId="0" borderId="7" xfId="0" applyNumberFormat="1" applyFont="1" applyFill="1" applyBorder="1" applyAlignment="1">
      <alignment horizontal="center" shrinkToFit="1"/>
    </xf>
    <xf numFmtId="0" fontId="24" fillId="2" borderId="3" xfId="0" applyFont="1" applyFill="1" applyBorder="1" applyAlignment="1">
      <alignment horizontal="centerContinuous"/>
    </xf>
    <xf numFmtId="0" fontId="30" fillId="2" borderId="5" xfId="0" applyFont="1" applyFill="1" applyBorder="1" applyAlignment="1">
      <alignment horizontal="centerContinuous" shrinkToFit="1"/>
    </xf>
    <xf numFmtId="4" fontId="31" fillId="2" borderId="4" xfId="0" applyNumberFormat="1" applyFont="1" applyFill="1" applyBorder="1" applyAlignment="1">
      <alignment horizontal="center" shrinkToFit="1"/>
    </xf>
    <xf numFmtId="3" fontId="31" fillId="2" borderId="4" xfId="0" applyNumberFormat="1" applyFont="1" applyFill="1" applyBorder="1" applyAlignment="1">
      <alignment horizontal="center" shrinkToFit="1"/>
    </xf>
    <xf numFmtId="0" fontId="24" fillId="0" borderId="5" xfId="0" applyFont="1" applyFill="1" applyBorder="1" applyAlignment="1">
      <alignment horizontal="left" shrinkToFit="1"/>
    </xf>
    <xf numFmtId="4" fontId="25" fillId="0" borderId="5" xfId="0" applyNumberFormat="1" applyFont="1" applyFill="1" applyBorder="1" applyAlignment="1">
      <alignment horizontal="center" shrinkToFit="1"/>
    </xf>
    <xf numFmtId="3" fontId="28" fillId="0" borderId="5" xfId="0" applyNumberFormat="1" applyFont="1" applyFill="1" applyBorder="1" applyAlignment="1">
      <alignment horizontal="center" shrinkToFit="1"/>
    </xf>
    <xf numFmtId="4" fontId="29" fillId="0" borderId="4" xfId="0" applyNumberFormat="1" applyFont="1" applyFill="1" applyBorder="1" applyAlignment="1">
      <alignment horizontal="center" shrinkToFit="1"/>
    </xf>
    <xf numFmtId="0" fontId="25" fillId="0" borderId="2" xfId="0" applyFont="1" applyFill="1" applyBorder="1" applyAlignment="1">
      <alignment horizontal="center" shrinkToFit="1"/>
    </xf>
    <xf numFmtId="4" fontId="16" fillId="2" borderId="7" xfId="2" applyNumberFormat="1" applyFont="1" applyFill="1" applyBorder="1"/>
    <xf numFmtId="4" fontId="26" fillId="0" borderId="9" xfId="0" applyNumberFormat="1" applyFont="1" applyBorder="1" applyAlignment="1">
      <alignment horizontal="center"/>
    </xf>
    <xf numFmtId="4" fontId="26" fillId="0" borderId="8" xfId="0" applyNumberFormat="1" applyFont="1" applyBorder="1" applyAlignment="1">
      <alignment horizontal="center"/>
    </xf>
    <xf numFmtId="3" fontId="22" fillId="0" borderId="4" xfId="0" applyNumberFormat="1" applyFont="1" applyBorder="1"/>
    <xf numFmtId="3" fontId="29" fillId="0" borderId="4" xfId="0" applyNumberFormat="1" applyFont="1" applyFill="1" applyBorder="1" applyAlignment="1">
      <alignment horizontal="center" shrinkToFit="1"/>
    </xf>
    <xf numFmtId="3" fontId="28" fillId="0" borderId="4" xfId="0" applyNumberFormat="1" applyFont="1" applyFill="1" applyBorder="1" applyAlignment="1">
      <alignment horizontal="center" shrinkToFit="1"/>
    </xf>
    <xf numFmtId="0" fontId="24" fillId="0" borderId="7" xfId="0" applyFont="1" applyFill="1" applyBorder="1" applyAlignment="1">
      <alignment horizontal="center"/>
    </xf>
    <xf numFmtId="0" fontId="24" fillId="0" borderId="7" xfId="0" applyFont="1" applyFill="1" applyBorder="1" applyAlignment="1">
      <alignment horizontal="left" shrinkToFit="1"/>
    </xf>
    <xf numFmtId="3" fontId="20" fillId="0" borderId="0" xfId="0" applyNumberFormat="1" applyFont="1"/>
    <xf numFmtId="0" fontId="4" fillId="0" borderId="10" xfId="0" applyFont="1" applyFill="1" applyBorder="1" applyAlignment="1">
      <alignment horizontal="center" shrinkToFit="1"/>
    </xf>
    <xf numFmtId="0" fontId="4" fillId="0" borderId="0" xfId="0" applyFont="1" applyFill="1" applyBorder="1" applyAlignment="1">
      <alignment horizontal="center" shrinkToFit="1"/>
    </xf>
  </cellXfs>
  <cellStyles count="5">
    <cellStyle name="ปกติ" xfId="0" builtinId="0"/>
    <cellStyle name="ปกติ 2" xfId="2"/>
    <cellStyle name="ปกติ 3" xfId="3"/>
    <cellStyle name="ปกติ 3 2" xfId="4"/>
    <cellStyle name="ปกติ_Basedata-วท.ลำพูน" xfId="1"/>
  </cellStyles>
  <dxfs count="0"/>
  <tableStyles count="0" defaultTableStyle="TableStyleMedium2" defaultPivotStyle="PivotStyleLight16"/>
  <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>
              <a:defRPr/>
            </a:pPr>
            <a:r>
              <a:rPr lang="th-TH"/>
              <a:t>รวมทุกบิลค่าไฟฟ้า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'2564-บิลค่าไฟฟ้า'!$BH$38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'2564-บิลค่าไฟฟ้า'!$BH$39:$BH$50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'2564-บิลค่าไฟฟ้า'!$BG$39:$BG$50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0CC-4B0D-87DA-B9399369937D}"/>
            </c:ext>
          </c:extLst>
        </c:ser>
        <c:ser>
          <c:idx val="1"/>
          <c:order val="1"/>
          <c:tx>
            <c:strRef>
              <c:f>'2564-บิลค่าไฟฟ้า'!$BI$38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'2564-บิลค่าไฟฟ้า'!$BI$39:$BI$50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'2564-บิลค่าไฟฟ้า'!$BG$39:$BG$50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80CC-4B0D-87DA-B93993699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68684367"/>
        <c:axId val="1568678543"/>
      </c:barChart>
      <c:catAx>
        <c:axId val="156868436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68678543"/>
        <c:crosses val="autoZero"/>
        <c:auto val="1"/>
        <c:lblAlgn val="ctr"/>
        <c:lblOffset val="100"/>
        <c:noMultiLvlLbl val="1"/>
      </c:catAx>
      <c:valAx>
        <c:axId val="1568678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68684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 - ชุมพร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'2564-บิลค่าไฟฟ้า'!$CC$118</c:f>
              <c:strCache>
                <c:ptCount val="1"/>
                <c:pt idx="0">
                  <c:v>ค่าพลังงานไฟฟ้า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'2564-บิลค่าไฟฟ้า'!$CC$119:$CC$130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'2564-บิลค่าไฟฟ้า'!$CB$119:$CB$130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334-44BC-A5E7-54F275758A9F}"/>
            </c:ext>
          </c:extLst>
        </c:ser>
        <c:ser>
          <c:idx val="1"/>
          <c:order val="1"/>
          <c:tx>
            <c:strRef>
              <c:f>'2564-บิลค่าไฟฟ้า'!$CD$118</c:f>
              <c:strCache>
                <c:ptCount val="1"/>
                <c:pt idx="0">
                  <c:v>ค่าไฟฟ้า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'2564-บิลค่าไฟฟ้า'!$CD$119:$CD$130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'2564-บิลค่าไฟฟ้า'!$CB$119:$CB$130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2334-44BC-A5E7-54F275758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</a:t>
            </a:r>
            <a:r>
              <a:rPr lang="th-TH" baseline="0"/>
              <a:t> (115 </a:t>
            </a:r>
            <a:r>
              <a:rPr lang="en-US" baseline="0"/>
              <a:t>kV)</a:t>
            </a:r>
          </a:p>
          <a:p>
            <a:pPr>
              <a:defRPr/>
            </a:pPr>
            <a:r>
              <a:rPr lang="en-US" baseline="0"/>
              <a:t>9806 020017405371 </a:t>
            </a:r>
            <a:endParaRPr lang="th-TH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'กราฟ63-64 มหาวิทยาลัยแม่โจ้'!$C$4</c:f>
              <c:strCache>
                <c:ptCount val="1"/>
                <c:pt idx="0">
                  <c:v>ค่าพลังงานไฟฟ้า 63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'กราฟ63-64 มหาวิทยาลัยแม่โจ้'!$B$5:$B$16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มหาวิทยาลัยแม่โจ้'!$C$5:$C$16</c:f>
              <c:numCache>
                <c:formatCode>#,##0.00</c:formatCode>
                <c:ptCount val="12"/>
                <c:pt idx="0">
                  <c:v>748083.12</c:v>
                </c:pt>
                <c:pt idx="1">
                  <c:v>767073</c:v>
                </c:pt>
                <c:pt idx="2">
                  <c:v>841032</c:v>
                </c:pt>
                <c:pt idx="3">
                  <c:v>679934</c:v>
                </c:pt>
                <c:pt idx="4">
                  <c:v>757308.99</c:v>
                </c:pt>
                <c:pt idx="5">
                  <c:v>742413</c:v>
                </c:pt>
                <c:pt idx="6">
                  <c:v>766320</c:v>
                </c:pt>
                <c:pt idx="7">
                  <c:v>996418</c:v>
                </c:pt>
                <c:pt idx="8">
                  <c:v>1023358.99</c:v>
                </c:pt>
                <c:pt idx="9">
                  <c:v>971160</c:v>
                </c:pt>
                <c:pt idx="10">
                  <c:v>776381.99</c:v>
                </c:pt>
                <c:pt idx="11">
                  <c:v>742413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96-4C9C-AD05-048297B84491}"/>
            </c:ext>
          </c:extLst>
        </c:ser>
        <c:ser>
          <c:idx val="1"/>
          <c:order val="1"/>
          <c:tx>
            <c:strRef>
              <c:f>'กราฟ63-64 มหาวิทยาลัยแม่โจ้'!$D$4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'กราฟ63-64 มหาวิทยาลัยแม่โจ้'!$B$5:$B$16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มหาวิทยาลัยแม่โจ้'!$D$5:$D$16</c:f>
              <c:numCache>
                <c:formatCode>#,##0.00</c:formatCode>
                <c:ptCount val="12"/>
                <c:pt idx="0">
                  <c:v>589554</c:v>
                </c:pt>
                <c:pt idx="1">
                  <c:v>664198</c:v>
                </c:pt>
                <c:pt idx="2">
                  <c:v>902403</c:v>
                </c:pt>
                <c:pt idx="3">
                  <c:v>655039.89</c:v>
                </c:pt>
                <c:pt idx="4">
                  <c:v>728918.87</c:v>
                </c:pt>
                <c:pt idx="5">
                  <c:v>699023</c:v>
                </c:pt>
                <c:pt idx="6">
                  <c:v>679697</c:v>
                </c:pt>
                <c:pt idx="7">
                  <c:v>699194</c:v>
                </c:pt>
                <c:pt idx="8">
                  <c:v>684131</c:v>
                </c:pt>
                <c:pt idx="9">
                  <c:v>652862.99</c:v>
                </c:pt>
                <c:pt idx="10">
                  <c:v>637537.01</c:v>
                </c:pt>
                <c:pt idx="11">
                  <c:v>536652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96-4C9C-AD05-048297B84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มหาวิทยาลัยแม่โจ้</a:t>
            </a:r>
            <a:r>
              <a:rPr lang="th-TH" baseline="0"/>
              <a:t> (115 </a:t>
            </a:r>
            <a:r>
              <a:rPr lang="en-US" baseline="0"/>
              <a:t>kV)</a:t>
            </a:r>
          </a:p>
          <a:p>
            <a:pPr>
              <a:defRPr/>
            </a:pPr>
            <a:r>
              <a:rPr lang="en-US" baseline="0"/>
              <a:t>9806 020017405371 </a:t>
            </a:r>
            <a:endParaRPr lang="th-TH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'กราฟ63-64 มหาวิทยาลัยแม่โจ้'!$C$30</c:f>
              <c:strCache>
                <c:ptCount val="1"/>
                <c:pt idx="0">
                  <c:v>ค่าไฟฟ้า 63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'กราฟ63-64 มหาวิทยาลัยแม่โจ้'!$B$31:$B$42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มหาวิทยาลัยแม่โจ้'!$C$31:$C$42</c:f>
              <c:numCache>
                <c:formatCode>#,##0.00</c:formatCode>
                <c:ptCount val="12"/>
                <c:pt idx="0">
                  <c:v>2775349.7788</c:v>
                </c:pt>
                <c:pt idx="1">
                  <c:v>2890637.67</c:v>
                </c:pt>
                <c:pt idx="2">
                  <c:v>3218212.55</c:v>
                </c:pt>
                <c:pt idx="3">
                  <c:v>2525807.34</c:v>
                </c:pt>
                <c:pt idx="4">
                  <c:v>2769414.31</c:v>
                </c:pt>
                <c:pt idx="5">
                  <c:v>2781199.74</c:v>
                </c:pt>
                <c:pt idx="6">
                  <c:v>2936584.23</c:v>
                </c:pt>
                <c:pt idx="7">
                  <c:v>3745337.19</c:v>
                </c:pt>
                <c:pt idx="8">
                  <c:v>3911881.72</c:v>
                </c:pt>
                <c:pt idx="9">
                  <c:v>3665551.24</c:v>
                </c:pt>
                <c:pt idx="10">
                  <c:v>2864749.57</c:v>
                </c:pt>
                <c:pt idx="11">
                  <c:v>2781199.74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A6-405E-9181-568C5639C276}"/>
            </c:ext>
          </c:extLst>
        </c:ser>
        <c:ser>
          <c:idx val="1"/>
          <c:order val="1"/>
          <c:tx>
            <c:strRef>
              <c:f>'กราฟ63-64 มหาวิทยาลัยแม่โจ้'!$D$30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'กราฟ63-64 มหาวิทยาลัยแม่โจ้'!$B$31:$B$42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มหาวิทยาลัยแม่โจ้'!$D$31:$D$42</c:f>
              <c:numCache>
                <c:formatCode>#,##0.00</c:formatCode>
                <c:ptCount val="12"/>
                <c:pt idx="0">
                  <c:v>2041390.99</c:v>
                </c:pt>
                <c:pt idx="1">
                  <c:v>2414686.4300000002</c:v>
                </c:pt>
                <c:pt idx="2">
                  <c:v>3427526.47</c:v>
                </c:pt>
                <c:pt idx="3">
                  <c:v>2372144.63</c:v>
                </c:pt>
                <c:pt idx="4">
                  <c:v>2720534.32</c:v>
                </c:pt>
                <c:pt idx="5">
                  <c:v>2666222.11</c:v>
                </c:pt>
                <c:pt idx="6">
                  <c:v>2555174.63</c:v>
                </c:pt>
                <c:pt idx="7">
                  <c:v>2598642.27</c:v>
                </c:pt>
                <c:pt idx="8">
                  <c:v>2548738.92</c:v>
                </c:pt>
                <c:pt idx="9">
                  <c:v>2396785.39</c:v>
                </c:pt>
                <c:pt idx="10">
                  <c:v>2393212.88</c:v>
                </c:pt>
                <c:pt idx="11">
                  <c:v>1908925.73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A6-405E-9181-568C5639C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800" b="0" i="0" baseline="0">
                <a:effectLst/>
              </a:rPr>
              <a:t>การใช้พลังงานไฟฟ้า</a:t>
            </a:r>
            <a:r>
              <a:rPr lang="en-US" sz="1800" b="0" i="0" baseline="0">
                <a:effectLst/>
              </a:rPr>
              <a:t> (kWh)</a:t>
            </a:r>
            <a:endParaRPr lang="th-TH">
              <a:effectLst/>
            </a:endParaRPr>
          </a:p>
          <a:p>
            <a:pPr>
              <a:defRPr/>
            </a:pPr>
            <a:r>
              <a:rPr lang="th-TH" sz="1800" b="0" i="0" baseline="0">
                <a:effectLst/>
              </a:rPr>
              <a:t>มหาวิทยาลัยแม่โจ้ (115 </a:t>
            </a:r>
            <a:r>
              <a:rPr lang="en-US" sz="1800" b="0" i="0" baseline="0">
                <a:effectLst/>
              </a:rPr>
              <a:t>kV)</a:t>
            </a:r>
            <a:endParaRPr lang="th-TH">
              <a:effectLst/>
            </a:endParaRPr>
          </a:p>
          <a:p>
            <a:pPr>
              <a:defRPr/>
            </a:pPr>
            <a:r>
              <a:rPr lang="en-US" sz="1800" b="0" i="0" baseline="0">
                <a:effectLst/>
              </a:rPr>
              <a:t>9806 020017405371 </a:t>
            </a:r>
            <a:endParaRPr lang="th-TH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'กราฟ63-64 มหาวิทยาลัยแม่โจ้'!$C$4</c:f>
              <c:strCache>
                <c:ptCount val="1"/>
                <c:pt idx="0">
                  <c:v>ค่าพลังงานไฟฟ้า 63  (kWh)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'กราฟ63-64 มหาวิทยาลัยแม่โจ้'!$B$5:$B$16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มหาวิทยาลัยแม่โจ้'!$C$5:$C$16</c:f>
              <c:numCache>
                <c:formatCode>#,##0.00</c:formatCode>
                <c:ptCount val="12"/>
                <c:pt idx="0">
                  <c:v>748083.12</c:v>
                </c:pt>
                <c:pt idx="1">
                  <c:v>767073</c:v>
                </c:pt>
                <c:pt idx="2">
                  <c:v>841032</c:v>
                </c:pt>
                <c:pt idx="3">
                  <c:v>679934</c:v>
                </c:pt>
                <c:pt idx="4">
                  <c:v>757308.99</c:v>
                </c:pt>
                <c:pt idx="5">
                  <c:v>742413</c:v>
                </c:pt>
                <c:pt idx="6">
                  <c:v>766320</c:v>
                </c:pt>
                <c:pt idx="7">
                  <c:v>996418</c:v>
                </c:pt>
                <c:pt idx="8">
                  <c:v>1023358.99</c:v>
                </c:pt>
                <c:pt idx="9">
                  <c:v>971160</c:v>
                </c:pt>
                <c:pt idx="10">
                  <c:v>776381.99</c:v>
                </c:pt>
                <c:pt idx="11">
                  <c:v>742413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42-48E0-8358-ECD7C879AC2C}"/>
            </c:ext>
          </c:extLst>
        </c:ser>
        <c:ser>
          <c:idx val="1"/>
          <c:order val="1"/>
          <c:tx>
            <c:strRef>
              <c:f>'กราฟ63-64 มหาวิทยาลัยแม่โจ้'!$D$4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'กราฟ63-64 มหาวิทยาลัยแม่โจ้'!$B$5:$B$16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มหาวิทยาลัยแม่โจ้'!$D$5:$D$16</c:f>
              <c:numCache>
                <c:formatCode>#,##0.00</c:formatCode>
                <c:ptCount val="12"/>
                <c:pt idx="0">
                  <c:v>589554</c:v>
                </c:pt>
                <c:pt idx="1">
                  <c:v>664198</c:v>
                </c:pt>
                <c:pt idx="2">
                  <c:v>902403</c:v>
                </c:pt>
                <c:pt idx="3">
                  <c:v>655039.89</c:v>
                </c:pt>
                <c:pt idx="4">
                  <c:v>728918.87</c:v>
                </c:pt>
                <c:pt idx="5">
                  <c:v>699023</c:v>
                </c:pt>
                <c:pt idx="6">
                  <c:v>679697</c:v>
                </c:pt>
                <c:pt idx="7">
                  <c:v>699194</c:v>
                </c:pt>
                <c:pt idx="8">
                  <c:v>684131</c:v>
                </c:pt>
                <c:pt idx="9">
                  <c:v>652862.99</c:v>
                </c:pt>
                <c:pt idx="10">
                  <c:v>637537.01</c:v>
                </c:pt>
                <c:pt idx="11">
                  <c:v>536652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42-48E0-8358-ECD7C879A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5431952"/>
        <c:axId val="685420720"/>
      </c:lineChart>
      <c:catAx>
        <c:axId val="68543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685420720"/>
        <c:crosses val="autoZero"/>
        <c:auto val="1"/>
        <c:lblAlgn val="ctr"/>
        <c:lblOffset val="100"/>
        <c:noMultiLvlLbl val="0"/>
      </c:catAx>
      <c:valAx>
        <c:axId val="685420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68543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มหาวิทยาลัยแม่โจ้</a:t>
            </a:r>
            <a:r>
              <a:rPr lang="th-TH" baseline="0"/>
              <a:t> (115 </a:t>
            </a:r>
            <a:r>
              <a:rPr lang="en-US" baseline="0"/>
              <a:t>kV)</a:t>
            </a:r>
          </a:p>
          <a:p>
            <a:pPr>
              <a:defRPr/>
            </a:pPr>
            <a:r>
              <a:rPr lang="en-US" baseline="0"/>
              <a:t>9806 020017405371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'กราฟ63-64 มหาวิทยาลัยแม่โจ้'!$C$30</c:f>
              <c:strCache>
                <c:ptCount val="1"/>
                <c:pt idx="0">
                  <c:v>ค่าไฟฟ้า 63  (บาท)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'กราฟ63-64 มหาวิทยาลัยแม่โจ้'!$B$31:$B$42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มหาวิทยาลัยแม่โจ้'!$C$31:$C$42</c:f>
              <c:numCache>
                <c:formatCode>#,##0.00</c:formatCode>
                <c:ptCount val="12"/>
                <c:pt idx="0">
                  <c:v>2775349.7788</c:v>
                </c:pt>
                <c:pt idx="1">
                  <c:v>2890637.67</c:v>
                </c:pt>
                <c:pt idx="2">
                  <c:v>3218212.55</c:v>
                </c:pt>
                <c:pt idx="3">
                  <c:v>2525807.34</c:v>
                </c:pt>
                <c:pt idx="4">
                  <c:v>2769414.31</c:v>
                </c:pt>
                <c:pt idx="5">
                  <c:v>2781199.74</c:v>
                </c:pt>
                <c:pt idx="6">
                  <c:v>2936584.23</c:v>
                </c:pt>
                <c:pt idx="7">
                  <c:v>3745337.19</c:v>
                </c:pt>
                <c:pt idx="8">
                  <c:v>3911881.72</c:v>
                </c:pt>
                <c:pt idx="9">
                  <c:v>3665551.24</c:v>
                </c:pt>
                <c:pt idx="10">
                  <c:v>2864749.57</c:v>
                </c:pt>
                <c:pt idx="11">
                  <c:v>2781199.74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5-48BE-B296-E74D692BAF4C}"/>
            </c:ext>
          </c:extLst>
        </c:ser>
        <c:ser>
          <c:idx val="1"/>
          <c:order val="1"/>
          <c:tx>
            <c:strRef>
              <c:f>'กราฟ63-64 มหาวิทยาลัยแม่โจ้'!$D$30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'กราฟ63-64 มหาวิทยาลัยแม่โจ้'!$B$31:$B$42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มหาวิทยาลัยแม่โจ้'!$D$31:$D$42</c:f>
              <c:numCache>
                <c:formatCode>#,##0.00</c:formatCode>
                <c:ptCount val="12"/>
                <c:pt idx="0">
                  <c:v>2041390.99</c:v>
                </c:pt>
                <c:pt idx="1">
                  <c:v>2414686.4300000002</c:v>
                </c:pt>
                <c:pt idx="2">
                  <c:v>3427526.47</c:v>
                </c:pt>
                <c:pt idx="3">
                  <c:v>2372144.63</c:v>
                </c:pt>
                <c:pt idx="4">
                  <c:v>2720534.32</c:v>
                </c:pt>
                <c:pt idx="5">
                  <c:v>2666222.11</c:v>
                </c:pt>
                <c:pt idx="6">
                  <c:v>2555174.63</c:v>
                </c:pt>
                <c:pt idx="7">
                  <c:v>2598642.27</c:v>
                </c:pt>
                <c:pt idx="8">
                  <c:v>2548738.92</c:v>
                </c:pt>
                <c:pt idx="9">
                  <c:v>2396785.39</c:v>
                </c:pt>
                <c:pt idx="10">
                  <c:v>2393212.88</c:v>
                </c:pt>
                <c:pt idx="11">
                  <c:v>1908925.73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5-48BE-B296-E74D692BA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576879"/>
        <c:axId val="1101591855"/>
      </c:line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คณะสัตวศาสตร์และเทคโนโลยี</a:t>
            </a:r>
          </a:p>
          <a:p>
            <a:pPr>
              <a:defRPr/>
            </a:pPr>
            <a:r>
              <a:rPr lang="en-US" baseline="0"/>
              <a:t>9805 020004553162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'กราฟ63-64 คณะสัตวศาสตร์'!$C$4</c:f>
              <c:strCache>
                <c:ptCount val="1"/>
                <c:pt idx="0">
                  <c:v>ค่าพลังงานไฟฟ้า 63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'กราฟ63-64 คณะสัตวศาสตร์'!$B$5:$B$16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คณะสัตวศาสตร์'!$C$5:$C$16</c:f>
              <c:numCache>
                <c:formatCode>#,##0.00</c:formatCode>
                <c:ptCount val="12"/>
                <c:pt idx="0">
                  <c:v>43512</c:v>
                </c:pt>
                <c:pt idx="1">
                  <c:v>57308.01</c:v>
                </c:pt>
                <c:pt idx="2">
                  <c:v>73808</c:v>
                </c:pt>
                <c:pt idx="3">
                  <c:v>65376</c:v>
                </c:pt>
                <c:pt idx="4">
                  <c:v>53040</c:v>
                </c:pt>
                <c:pt idx="5">
                  <c:v>59447.99</c:v>
                </c:pt>
                <c:pt idx="6">
                  <c:v>60171.99</c:v>
                </c:pt>
                <c:pt idx="7">
                  <c:v>51532</c:v>
                </c:pt>
                <c:pt idx="8">
                  <c:v>59583.99</c:v>
                </c:pt>
                <c:pt idx="9">
                  <c:v>57792.01</c:v>
                </c:pt>
                <c:pt idx="10">
                  <c:v>58244</c:v>
                </c:pt>
                <c:pt idx="11">
                  <c:v>59447.99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AA-41A3-A8CA-6CE217076B66}"/>
            </c:ext>
          </c:extLst>
        </c:ser>
        <c:ser>
          <c:idx val="1"/>
          <c:order val="1"/>
          <c:tx>
            <c:strRef>
              <c:f>'กราฟ63-64 คณะสัตวศาสตร์'!$D$4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'กราฟ63-64 คณะสัตวศาสตร์'!$B$5:$B$16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คณะสัตวศาสตร์'!$D$5:$D$16</c:f>
              <c:numCache>
                <c:formatCode>#,##0.00</c:formatCode>
                <c:ptCount val="12"/>
                <c:pt idx="0">
                  <c:v>45599.99</c:v>
                </c:pt>
                <c:pt idx="1">
                  <c:v>56792</c:v>
                </c:pt>
                <c:pt idx="2">
                  <c:v>66940</c:v>
                </c:pt>
                <c:pt idx="3">
                  <c:v>52084</c:v>
                </c:pt>
                <c:pt idx="4">
                  <c:v>59560.01</c:v>
                </c:pt>
                <c:pt idx="5">
                  <c:v>55548</c:v>
                </c:pt>
                <c:pt idx="6">
                  <c:v>50624</c:v>
                </c:pt>
                <c:pt idx="7">
                  <c:v>57282</c:v>
                </c:pt>
                <c:pt idx="8">
                  <c:v>53240</c:v>
                </c:pt>
                <c:pt idx="9">
                  <c:v>56984.01</c:v>
                </c:pt>
                <c:pt idx="10">
                  <c:v>60628</c:v>
                </c:pt>
                <c:pt idx="11">
                  <c:v>58435.99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AA-41A3-A8CA-6CE217076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คณะสัตวศาสตร์และเทคโนโลยี</a:t>
            </a:r>
            <a:endParaRPr lang="th-TH" sz="1400">
              <a:effectLst/>
            </a:endParaRPr>
          </a:p>
          <a:p>
            <a:pPr>
              <a:defRPr/>
            </a:pPr>
            <a:r>
              <a:rPr lang="en-US" baseline="0"/>
              <a:t>9805 020004553162</a:t>
            </a:r>
            <a:endParaRPr lang="th-TH"/>
          </a:p>
        </c:rich>
      </c:tx>
      <c:layout>
        <c:manualLayout>
          <c:xMode val="edge"/>
          <c:yMode val="edge"/>
          <c:x val="0.32046442293217087"/>
          <c:y val="2.6773761713520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'กราฟ63-64 มหาวิทยาลัยแม่โจ้'!$C$30</c:f>
              <c:strCache>
                <c:ptCount val="1"/>
                <c:pt idx="0">
                  <c:v>ค่าไฟฟ้า 63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'กราฟ63-64 มหาวิทยาลัยแม่โจ้'!$B$31:$B$42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มหาวิทยาลัยแม่โจ้'!$C$31:$C$42</c:f>
              <c:numCache>
                <c:formatCode>#,##0.00</c:formatCode>
                <c:ptCount val="12"/>
                <c:pt idx="0">
                  <c:v>2775349.7788</c:v>
                </c:pt>
                <c:pt idx="1">
                  <c:v>2890637.67</c:v>
                </c:pt>
                <c:pt idx="2">
                  <c:v>3218212.55</c:v>
                </c:pt>
                <c:pt idx="3">
                  <c:v>2525807.34</c:v>
                </c:pt>
                <c:pt idx="4">
                  <c:v>2769414.31</c:v>
                </c:pt>
                <c:pt idx="5">
                  <c:v>2781199.74</c:v>
                </c:pt>
                <c:pt idx="6">
                  <c:v>2936584.23</c:v>
                </c:pt>
                <c:pt idx="7">
                  <c:v>3745337.19</c:v>
                </c:pt>
                <c:pt idx="8">
                  <c:v>3911881.72</c:v>
                </c:pt>
                <c:pt idx="9">
                  <c:v>3665551.24</c:v>
                </c:pt>
                <c:pt idx="10">
                  <c:v>2864749.57</c:v>
                </c:pt>
                <c:pt idx="11">
                  <c:v>2781199.74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1D-40C9-A37D-A49299B59659}"/>
            </c:ext>
          </c:extLst>
        </c:ser>
        <c:ser>
          <c:idx val="1"/>
          <c:order val="1"/>
          <c:tx>
            <c:strRef>
              <c:f>'กราฟ63-64 มหาวิทยาลัยแม่โจ้'!$D$30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'กราฟ63-64 มหาวิทยาลัยแม่โจ้'!$B$31:$B$42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มหาวิทยาลัยแม่โจ้'!$D$31:$D$42</c:f>
              <c:numCache>
                <c:formatCode>#,##0.00</c:formatCode>
                <c:ptCount val="12"/>
                <c:pt idx="0">
                  <c:v>2041390.99</c:v>
                </c:pt>
                <c:pt idx="1">
                  <c:v>2414686.4300000002</c:v>
                </c:pt>
                <c:pt idx="2">
                  <c:v>3427526.47</c:v>
                </c:pt>
                <c:pt idx="3">
                  <c:v>2372144.63</c:v>
                </c:pt>
                <c:pt idx="4">
                  <c:v>2720534.32</c:v>
                </c:pt>
                <c:pt idx="5">
                  <c:v>2666222.11</c:v>
                </c:pt>
                <c:pt idx="6">
                  <c:v>2555174.63</c:v>
                </c:pt>
                <c:pt idx="7">
                  <c:v>2598642.27</c:v>
                </c:pt>
                <c:pt idx="8">
                  <c:v>2548738.92</c:v>
                </c:pt>
                <c:pt idx="9">
                  <c:v>2396785.39</c:v>
                </c:pt>
                <c:pt idx="10">
                  <c:v>2393212.88</c:v>
                </c:pt>
                <c:pt idx="11">
                  <c:v>1908925.73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1D-40C9-A37D-A49299B59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คณะสัตวศาสตร์และเทคโนโลยี</a:t>
            </a:r>
          </a:p>
          <a:p>
            <a:pPr>
              <a:defRPr/>
            </a:pPr>
            <a:r>
              <a:rPr lang="en-US" baseline="0"/>
              <a:t>9805 020004553162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'กราฟ63-64 คณะสัตวศาสตร์'!$C$4</c:f>
              <c:strCache>
                <c:ptCount val="1"/>
                <c:pt idx="0">
                  <c:v>ค่าพลังงานไฟฟ้า 63  (kWh)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'กราฟ63-64 คณะสัตวศาสตร์'!$B$5:$B$16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คณะสัตวศาสตร์'!$C$5:$C$16</c:f>
              <c:numCache>
                <c:formatCode>#,##0.00</c:formatCode>
                <c:ptCount val="12"/>
                <c:pt idx="0">
                  <c:v>43512</c:v>
                </c:pt>
                <c:pt idx="1">
                  <c:v>57308.01</c:v>
                </c:pt>
                <c:pt idx="2">
                  <c:v>73808</c:v>
                </c:pt>
                <c:pt idx="3">
                  <c:v>65376</c:v>
                </c:pt>
                <c:pt idx="4">
                  <c:v>53040</c:v>
                </c:pt>
                <c:pt idx="5">
                  <c:v>59447.99</c:v>
                </c:pt>
                <c:pt idx="6">
                  <c:v>60171.99</c:v>
                </c:pt>
                <c:pt idx="7">
                  <c:v>51532</c:v>
                </c:pt>
                <c:pt idx="8">
                  <c:v>59583.99</c:v>
                </c:pt>
                <c:pt idx="9">
                  <c:v>57792.01</c:v>
                </c:pt>
                <c:pt idx="10">
                  <c:v>58244</c:v>
                </c:pt>
                <c:pt idx="11">
                  <c:v>59447.99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34-43D0-9DB5-1595FF2A693F}"/>
            </c:ext>
          </c:extLst>
        </c:ser>
        <c:ser>
          <c:idx val="1"/>
          <c:order val="1"/>
          <c:tx>
            <c:strRef>
              <c:f>'กราฟ63-64 คณะสัตวศาสตร์'!$D$4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'กราฟ63-64 คณะสัตวศาสตร์'!$B$5:$B$16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คณะสัตวศาสตร์'!$D$5:$D$16</c:f>
              <c:numCache>
                <c:formatCode>#,##0.00</c:formatCode>
                <c:ptCount val="12"/>
                <c:pt idx="0">
                  <c:v>45599.99</c:v>
                </c:pt>
                <c:pt idx="1">
                  <c:v>56792</c:v>
                </c:pt>
                <c:pt idx="2">
                  <c:v>66940</c:v>
                </c:pt>
                <c:pt idx="3">
                  <c:v>52084</c:v>
                </c:pt>
                <c:pt idx="4">
                  <c:v>59560.01</c:v>
                </c:pt>
                <c:pt idx="5">
                  <c:v>55548</c:v>
                </c:pt>
                <c:pt idx="6">
                  <c:v>50624</c:v>
                </c:pt>
                <c:pt idx="7">
                  <c:v>57282</c:v>
                </c:pt>
                <c:pt idx="8">
                  <c:v>53240</c:v>
                </c:pt>
                <c:pt idx="9">
                  <c:v>56984.01</c:v>
                </c:pt>
                <c:pt idx="10">
                  <c:v>60628</c:v>
                </c:pt>
                <c:pt idx="11">
                  <c:v>58435.99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34-43D0-9DB5-1595FF2A6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576879"/>
        <c:axId val="1101591855"/>
      </c:line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คณะสัตวศาสตร์และเทคโนโลยี</a:t>
            </a:r>
            <a:endParaRPr lang="th-TH" sz="1400">
              <a:effectLst/>
            </a:endParaRPr>
          </a:p>
          <a:p>
            <a:pPr>
              <a:defRPr/>
            </a:pPr>
            <a:r>
              <a:rPr lang="en-US" baseline="0"/>
              <a:t>9805 020004553162</a:t>
            </a:r>
            <a:endParaRPr lang="th-TH"/>
          </a:p>
        </c:rich>
      </c:tx>
      <c:layout>
        <c:manualLayout>
          <c:xMode val="edge"/>
          <c:yMode val="edge"/>
          <c:x val="0.32046442293217087"/>
          <c:y val="2.6773761713520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'กราฟ63-64 มหาวิทยาลัยแม่โจ้'!$C$30</c:f>
              <c:strCache>
                <c:ptCount val="1"/>
                <c:pt idx="0">
                  <c:v>ค่าไฟฟ้า 63  (บาท)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'กราฟ63-64 มหาวิทยาลัยแม่โจ้'!$B$31:$B$42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มหาวิทยาลัยแม่โจ้'!$C$31:$C$42</c:f>
              <c:numCache>
                <c:formatCode>#,##0.00</c:formatCode>
                <c:ptCount val="12"/>
                <c:pt idx="0">
                  <c:v>2775349.7788</c:v>
                </c:pt>
                <c:pt idx="1">
                  <c:v>2890637.67</c:v>
                </c:pt>
                <c:pt idx="2">
                  <c:v>3218212.55</c:v>
                </c:pt>
                <c:pt idx="3">
                  <c:v>2525807.34</c:v>
                </c:pt>
                <c:pt idx="4">
                  <c:v>2769414.31</c:v>
                </c:pt>
                <c:pt idx="5">
                  <c:v>2781199.74</c:v>
                </c:pt>
                <c:pt idx="6">
                  <c:v>2936584.23</c:v>
                </c:pt>
                <c:pt idx="7">
                  <c:v>3745337.19</c:v>
                </c:pt>
                <c:pt idx="8">
                  <c:v>3911881.72</c:v>
                </c:pt>
                <c:pt idx="9">
                  <c:v>3665551.24</c:v>
                </c:pt>
                <c:pt idx="10">
                  <c:v>2864749.57</c:v>
                </c:pt>
                <c:pt idx="11">
                  <c:v>2781199.74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5C-43C7-90DA-A8F23AA37218}"/>
            </c:ext>
          </c:extLst>
        </c:ser>
        <c:ser>
          <c:idx val="1"/>
          <c:order val="1"/>
          <c:tx>
            <c:strRef>
              <c:f>'กราฟ63-64 มหาวิทยาลัยแม่โจ้'!$D$30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'กราฟ63-64 มหาวิทยาลัยแม่โจ้'!$B$31:$B$42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มหาวิทยาลัยแม่โจ้'!$D$31:$D$42</c:f>
              <c:numCache>
                <c:formatCode>#,##0.00</c:formatCode>
                <c:ptCount val="12"/>
                <c:pt idx="0">
                  <c:v>2041390.99</c:v>
                </c:pt>
                <c:pt idx="1">
                  <c:v>2414686.4300000002</c:v>
                </c:pt>
                <c:pt idx="2">
                  <c:v>3427526.47</c:v>
                </c:pt>
                <c:pt idx="3">
                  <c:v>2372144.63</c:v>
                </c:pt>
                <c:pt idx="4">
                  <c:v>2720534.32</c:v>
                </c:pt>
                <c:pt idx="5">
                  <c:v>2666222.11</c:v>
                </c:pt>
                <c:pt idx="6">
                  <c:v>2555174.63</c:v>
                </c:pt>
                <c:pt idx="7">
                  <c:v>2598642.27</c:v>
                </c:pt>
                <c:pt idx="8">
                  <c:v>2548738.92</c:v>
                </c:pt>
                <c:pt idx="9">
                  <c:v>2396785.39</c:v>
                </c:pt>
                <c:pt idx="10">
                  <c:v>2393212.88</c:v>
                </c:pt>
                <c:pt idx="11">
                  <c:v>1908925.73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5C-43C7-90DA-A8F23AA37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576879"/>
        <c:axId val="1101591855"/>
      </c:line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วิทยาลัยพลังงานทดแทน</a:t>
            </a:r>
          </a:p>
          <a:p>
            <a:pPr>
              <a:defRPr/>
            </a:pPr>
            <a:r>
              <a:rPr lang="en-US" baseline="0"/>
              <a:t>9095 020016355485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'กราฟ63-64 พลังงานทดแทน'!$C$4</c:f>
              <c:strCache>
                <c:ptCount val="1"/>
                <c:pt idx="0">
                  <c:v>ค่าพลังงานไฟฟ้า 63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'กราฟ63-64 พลังงานทดแทน'!$B$5:$B$16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พลังงานทดแทน'!$C$5:$C$16</c:f>
              <c:numCache>
                <c:formatCode>#,##0.00</c:formatCode>
                <c:ptCount val="12"/>
                <c:pt idx="0">
                  <c:v>8320</c:v>
                </c:pt>
                <c:pt idx="1">
                  <c:v>7780</c:v>
                </c:pt>
                <c:pt idx="2">
                  <c:v>8720</c:v>
                </c:pt>
                <c:pt idx="3">
                  <c:v>8120</c:v>
                </c:pt>
                <c:pt idx="4">
                  <c:v>9200</c:v>
                </c:pt>
                <c:pt idx="5">
                  <c:v>8160</c:v>
                </c:pt>
                <c:pt idx="6">
                  <c:v>8660</c:v>
                </c:pt>
                <c:pt idx="7">
                  <c:v>10520</c:v>
                </c:pt>
                <c:pt idx="8">
                  <c:v>10380</c:v>
                </c:pt>
                <c:pt idx="9">
                  <c:v>10440</c:v>
                </c:pt>
                <c:pt idx="10">
                  <c:v>10000</c:v>
                </c:pt>
                <c:pt idx="11">
                  <c:v>8160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48-4397-A91E-6D0CF1E6D647}"/>
            </c:ext>
          </c:extLst>
        </c:ser>
        <c:ser>
          <c:idx val="1"/>
          <c:order val="1"/>
          <c:tx>
            <c:strRef>
              <c:f>'กราฟ63-64 พลังงานทดแทน'!$D$4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'กราฟ63-64 พลังงานทดแทน'!$B$5:$B$16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พลังงานทดแทน'!$D$5:$D$16</c:f>
              <c:numCache>
                <c:formatCode>#,##0.00</c:formatCode>
                <c:ptCount val="12"/>
                <c:pt idx="0">
                  <c:v>8580</c:v>
                </c:pt>
                <c:pt idx="1">
                  <c:v>7960</c:v>
                </c:pt>
                <c:pt idx="2">
                  <c:v>8920</c:v>
                </c:pt>
                <c:pt idx="3">
                  <c:v>7980</c:v>
                </c:pt>
                <c:pt idx="4">
                  <c:v>8020</c:v>
                </c:pt>
                <c:pt idx="5">
                  <c:v>7980</c:v>
                </c:pt>
                <c:pt idx="6">
                  <c:v>8720</c:v>
                </c:pt>
                <c:pt idx="7">
                  <c:v>8680</c:v>
                </c:pt>
                <c:pt idx="8">
                  <c:v>9160</c:v>
                </c:pt>
                <c:pt idx="9">
                  <c:v>9340</c:v>
                </c:pt>
                <c:pt idx="10">
                  <c:v>10600</c:v>
                </c:pt>
                <c:pt idx="11">
                  <c:v>8760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48-4397-A91E-6D0CF1E6D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>
              <a:defRPr/>
            </a:pPr>
            <a:r>
              <a:rPr lang="th-TH"/>
              <a:t>ตามหน่วยงาน</a:t>
            </a:r>
            <a:r>
              <a:rPr lang="th-TH" baseline="0"/>
              <a:t> บิลค่าไฟฟ้า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8.1575862839892432E-2"/>
          <c:y val="0.10990479407232273"/>
          <c:w val="0.91185922660701368"/>
          <c:h val="0.465373095119142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'2564-บิลค่าไฟฟ้า'!$BH$2:$BH$3</c:f>
              <c:strCache>
                <c:ptCount val="2"/>
                <c:pt idx="0">
                  <c:v>มหาวิทยาลัยแม่โจ้</c:v>
                </c:pt>
                <c:pt idx="1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'2564-บิลค่าไฟฟ้า'!$BH$4:$BH$15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6AE9-4BFF-8667-088A05437D62}"/>
            </c:ext>
          </c:extLst>
        </c:ser>
        <c:ser>
          <c:idx val="1"/>
          <c:order val="1"/>
          <c:tx>
            <c:strRef>
              <c:f>'2564-บิลค่าไฟฟ้า'!$BI$2:$BI$3</c:f>
              <c:strCache>
                <c:ptCount val="2"/>
                <c:pt idx="0">
                  <c:v>มหาวิทยาลัยแม่โจ้</c:v>
                </c:pt>
                <c:pt idx="1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'2564-บิลค่าไฟฟ้า'!$BI$4:$BI$15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6AE9-4BFF-8667-088A05437D62}"/>
            </c:ext>
          </c:extLst>
        </c:ser>
        <c:ser>
          <c:idx val="2"/>
          <c:order val="2"/>
          <c:tx>
            <c:strRef>
              <c:f>'2564-บิลค่าไฟฟ้า'!$BJ$2:$BJ$3</c:f>
              <c:strCache>
                <c:ptCount val="2"/>
                <c:pt idx="0">
                  <c:v>คณะสัตวศาสตร์และเทคโนโลยี </c:v>
                </c:pt>
                <c:pt idx="1">
                  <c:v>ค่าพลังงานไฟฟ้า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'2564-บิลค่าไฟฟ้า'!$BJ$4:$BJ$15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6AE9-4BFF-8667-088A05437D62}"/>
            </c:ext>
          </c:extLst>
        </c:ser>
        <c:ser>
          <c:idx val="3"/>
          <c:order val="3"/>
          <c:tx>
            <c:strRef>
              <c:f>'2564-บิลค่าไฟฟ้า'!$BK$2:$BK$3</c:f>
              <c:strCache>
                <c:ptCount val="2"/>
                <c:pt idx="0">
                  <c:v>คณะสัตวศาสตร์และเทคโนโลยี </c:v>
                </c:pt>
                <c:pt idx="1">
                  <c:v>ค่าไฟฟ้า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'2564-บิลค่าไฟฟ้า'!$BK$4:$BK$15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6AE9-4BFF-8667-088A05437D62}"/>
            </c:ext>
          </c:extLst>
        </c:ser>
        <c:ser>
          <c:idx val="4"/>
          <c:order val="4"/>
          <c:tx>
            <c:strRef>
              <c:f>'2564-บิลค่าไฟฟ้า'!$BL$2:$BL$3</c:f>
              <c:strCache>
                <c:ptCount val="2"/>
                <c:pt idx="0">
                  <c:v>วิทยาลัยพลังงานทดแทน </c:v>
                </c:pt>
                <c:pt idx="1">
                  <c:v>ค่าพลังงานไฟฟ้า (kWh)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'2564-บิลค่าไฟฟ้า'!$BL$4:$BL$15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6AE9-4BFF-8667-088A05437D62}"/>
            </c:ext>
          </c:extLst>
        </c:ser>
        <c:ser>
          <c:idx val="5"/>
          <c:order val="5"/>
          <c:tx>
            <c:strRef>
              <c:f>'2564-บิลค่าไฟฟ้า'!$BM$2:$BM$3</c:f>
              <c:strCache>
                <c:ptCount val="2"/>
                <c:pt idx="0">
                  <c:v>วิทยาลัยพลังงานทดแทน </c:v>
                </c:pt>
                <c:pt idx="1">
                  <c:v>ค่าไฟฟ้า (บาท)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'2564-บิลค่าไฟฟ้า'!$BM$4:$BM$15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6AE9-4BFF-8667-088A05437D62}"/>
            </c:ext>
          </c:extLst>
        </c:ser>
        <c:ser>
          <c:idx val="6"/>
          <c:order val="6"/>
          <c:tx>
            <c:strRef>
              <c:f>'2564-บิลค่าไฟฟ้า'!$BN$2:$BN$3</c:f>
              <c:strCache>
                <c:ptCount val="2"/>
                <c:pt idx="0">
                  <c:v>โครงการแปรรูปผลิตผลทางการเกษตร </c:v>
                </c:pt>
                <c:pt idx="1">
                  <c:v>ค่าพลังงานไฟฟ้า (kWh)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'2564-บิลค่าไฟฟ้า'!$BN$4:$BN$15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6AE9-4BFF-8667-088A05437D62}"/>
            </c:ext>
          </c:extLst>
        </c:ser>
        <c:ser>
          <c:idx val="7"/>
          <c:order val="7"/>
          <c:tx>
            <c:strRef>
              <c:f>'2564-บิลค่าไฟฟ้า'!$BO$2:$BO$3</c:f>
              <c:strCache>
                <c:ptCount val="2"/>
                <c:pt idx="0">
                  <c:v>โครงการแปรรูปผลิตผลทางการเกษตร </c:v>
                </c:pt>
                <c:pt idx="1">
                  <c:v>ค่าไฟฟ้า (บาท)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'2564-บิลค่าไฟฟ้า'!$BO$4:$BO$15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7-6AE9-4BFF-8667-088A05437D62}"/>
            </c:ext>
          </c:extLst>
        </c:ser>
        <c:ser>
          <c:idx val="8"/>
          <c:order val="8"/>
          <c:tx>
            <c:strRef>
              <c:f>'2564-บิลค่าไฟฟ้า'!$BP$2:$BP$3</c:f>
              <c:strCache>
                <c:ptCount val="2"/>
                <c:pt idx="0">
                  <c:v>สำนักฟาร์มมหาวิทยาลัยแม่โจ้ (ฟาร์มบ้านโปง) </c:v>
                </c:pt>
                <c:pt idx="1">
                  <c:v>ค่าพลังงานไฟฟ้า (kWh)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'2564-บิลค่าไฟฟ้า'!$BP$4:$BP$15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8-6AE9-4BFF-8667-088A05437D62}"/>
            </c:ext>
          </c:extLst>
        </c:ser>
        <c:ser>
          <c:idx val="9"/>
          <c:order val="9"/>
          <c:tx>
            <c:strRef>
              <c:f>'2564-บิลค่าไฟฟ้า'!$BQ$2:$BQ$3</c:f>
              <c:strCache>
                <c:ptCount val="2"/>
                <c:pt idx="0">
                  <c:v>สำนักฟาร์มมหาวิทยาลัยแม่โจ้ (ฟาร์มบ้านโปง) </c:v>
                </c:pt>
                <c:pt idx="1">
                  <c:v>ค่าไฟฟ้า (บาท)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'2564-บิลค่าไฟฟ้า'!$BQ$4:$BQ$15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6AE9-4BFF-8667-088A05437D62}"/>
            </c:ext>
          </c:extLst>
        </c:ser>
        <c:ser>
          <c:idx val="10"/>
          <c:order val="10"/>
          <c:tx>
            <c:strRef>
              <c:f>'2564-บิลค่าไฟฟ้า'!$BR$2:$BR$3</c:f>
              <c:strCache>
                <c:ptCount val="2"/>
                <c:pt idx="0">
                  <c:v>สำนักฟาร์มมหาวิทยาลัยแม่โจ้ (ฟาร์มพร้าว ) </c:v>
                </c:pt>
                <c:pt idx="1">
                  <c:v>ค่าพลังงานไฟฟ้า (kWh)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'2564-บิลค่าไฟฟ้า'!$BR$4:$BR$15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A-6AE9-4BFF-8667-088A05437D62}"/>
            </c:ext>
          </c:extLst>
        </c:ser>
        <c:ser>
          <c:idx val="11"/>
          <c:order val="11"/>
          <c:tx>
            <c:strRef>
              <c:f>'2564-บิลค่าไฟฟ้า'!$BS$2:$BS$3</c:f>
              <c:strCache>
                <c:ptCount val="2"/>
                <c:pt idx="0">
                  <c:v>สำนักฟาร์มมหาวิทยาลัยแม่โจ้ (ฟาร์มพร้าว ) </c:v>
                </c:pt>
                <c:pt idx="1">
                  <c:v>ค่าไฟฟ้า (บาท)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'2564-บิลค่าไฟฟ้า'!$BS$4:$BS$15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B-6AE9-4BFF-8667-088A05437D62}"/>
            </c:ext>
          </c:extLst>
        </c:ser>
        <c:ser>
          <c:idx val="12"/>
          <c:order val="12"/>
          <c:tx>
            <c:strRef>
              <c:f>'2564-บิลค่าไฟฟ้า'!$BT$2:$BT$3</c:f>
              <c:strCache>
                <c:ptCount val="2"/>
                <c:pt idx="0">
                  <c:v>มหาวิทยาลัยแม่โจ้-แพร่ เฉลิมพระเกียรติ</c:v>
                </c:pt>
                <c:pt idx="1">
                  <c:v>ค่าพลังงานไฟฟ้า (kWh)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'2564-บิลค่าไฟฟ้า'!$BT$4:$BT$15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C-6AE9-4BFF-8667-088A05437D62}"/>
            </c:ext>
          </c:extLst>
        </c:ser>
        <c:ser>
          <c:idx val="13"/>
          <c:order val="13"/>
          <c:tx>
            <c:strRef>
              <c:f>'2564-บิลค่าไฟฟ้า'!$BU$2:$BU$3</c:f>
              <c:strCache>
                <c:ptCount val="2"/>
                <c:pt idx="0">
                  <c:v>มหาวิทยาลัยแม่โจ้-แพร่ เฉลิมพระเกียรติ</c:v>
                </c:pt>
                <c:pt idx="1">
                  <c:v>ค่าไฟฟ้า (บาท)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'2564-บิลค่าไฟฟ้า'!$BU$4:$BU$15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D-6AE9-4BFF-8667-088A05437D62}"/>
            </c:ext>
          </c:extLst>
        </c:ser>
        <c:ser>
          <c:idx val="14"/>
          <c:order val="14"/>
          <c:tx>
            <c:strRef>
              <c:f>'2564-บิลค่าไฟฟ้า'!$BV$2:$BV$3</c:f>
              <c:strCache>
                <c:ptCount val="2"/>
                <c:pt idx="0">
                  <c:v>มหาวิทยาลัยแม่โจ้ - ชุมพร</c:v>
                </c:pt>
                <c:pt idx="1">
                  <c:v>ค่าพลังงานไฟฟ้า (kWh)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'2564-บิลค่าไฟฟ้า'!$BV$4:$BV$15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E-6AE9-4BFF-8667-088A05437D62}"/>
            </c:ext>
          </c:extLst>
        </c:ser>
        <c:ser>
          <c:idx val="15"/>
          <c:order val="15"/>
          <c:tx>
            <c:strRef>
              <c:f>'2564-บิลค่าไฟฟ้า'!$BW$2:$BW$3</c:f>
              <c:strCache>
                <c:ptCount val="2"/>
                <c:pt idx="0">
                  <c:v>มหาวิทยาลัยแม่โจ้ - ชุมพร</c:v>
                </c:pt>
                <c:pt idx="1">
                  <c:v>ค่าไฟฟ้า (บาท)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'2564-บิลค่าไฟฟ้า'!$BW$4:$BW$15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F-6AE9-4BFF-8667-088A05437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68693519"/>
        <c:axId val="1568685615"/>
      </c:barChart>
      <c:catAx>
        <c:axId val="1568693519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68685615"/>
        <c:crosses val="autoZero"/>
        <c:auto val="1"/>
        <c:lblAlgn val="ctr"/>
        <c:lblOffset val="100"/>
        <c:noMultiLvlLbl val="1"/>
      </c:catAx>
      <c:valAx>
        <c:axId val="15686856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68693519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546077789020836E-2"/>
          <c:y val="0.64618109063444817"/>
          <c:w val="0.91252411764629882"/>
          <c:h val="0.303399172958608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 verticalDpi="0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วิทยาลัยพลังงานทดแทน</a:t>
            </a:r>
          </a:p>
          <a:p>
            <a:pPr>
              <a:defRPr/>
            </a:pPr>
            <a:r>
              <a:rPr lang="en-US" baseline="0"/>
              <a:t>9095 020016355485</a:t>
            </a:r>
            <a:endParaRPr lang="th-TH"/>
          </a:p>
        </c:rich>
      </c:tx>
      <c:layout>
        <c:manualLayout>
          <c:xMode val="edge"/>
          <c:yMode val="edge"/>
          <c:x val="0.34419675875926981"/>
          <c:y val="3.01204819277108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'กราฟ63-64 พลังงานทดแทน'!$C$30</c:f>
              <c:strCache>
                <c:ptCount val="1"/>
                <c:pt idx="0">
                  <c:v>ค่าไฟฟ้า 63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'กราฟ63-64 พลังงานทดแทน'!$B$31:$B$42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พลังงานทดแทน'!$C$31:$C$42</c:f>
              <c:numCache>
                <c:formatCode>#,##0.00</c:formatCode>
                <c:ptCount val="12"/>
                <c:pt idx="0">
                  <c:v>32891.160000000003</c:v>
                </c:pt>
                <c:pt idx="1">
                  <c:v>32879.620000000003</c:v>
                </c:pt>
                <c:pt idx="2">
                  <c:v>34906.160000000003</c:v>
                </c:pt>
                <c:pt idx="3">
                  <c:v>35178</c:v>
                </c:pt>
                <c:pt idx="4">
                  <c:v>37408.46</c:v>
                </c:pt>
                <c:pt idx="5">
                  <c:v>35568.769999999997</c:v>
                </c:pt>
                <c:pt idx="6">
                  <c:v>42027.25</c:v>
                </c:pt>
                <c:pt idx="7">
                  <c:v>43127.360000000001</c:v>
                </c:pt>
                <c:pt idx="8">
                  <c:v>45397.96</c:v>
                </c:pt>
                <c:pt idx="9">
                  <c:v>44977.46</c:v>
                </c:pt>
                <c:pt idx="10">
                  <c:v>39604.99</c:v>
                </c:pt>
                <c:pt idx="11">
                  <c:v>35568.769999999997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ED-4822-B792-C1D3A0214F9F}"/>
            </c:ext>
          </c:extLst>
        </c:ser>
        <c:ser>
          <c:idx val="1"/>
          <c:order val="1"/>
          <c:tx>
            <c:strRef>
              <c:f>'กราฟ63-64 พลังงานทดแทน'!$D$30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'กราฟ63-64 พลังงานทดแทน'!$B$31:$B$42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พลังงานทดแทน'!$D$31:$D$42</c:f>
              <c:numCache>
                <c:formatCode>#,##0.00</c:formatCode>
                <c:ptCount val="12"/>
                <c:pt idx="0">
                  <c:v>33409.11</c:v>
                </c:pt>
                <c:pt idx="1">
                  <c:v>31254.19</c:v>
                </c:pt>
                <c:pt idx="2">
                  <c:v>35653</c:v>
                </c:pt>
                <c:pt idx="3">
                  <c:v>31041.919999999998</c:v>
                </c:pt>
                <c:pt idx="4">
                  <c:v>33665.160000000003</c:v>
                </c:pt>
                <c:pt idx="5">
                  <c:v>31776.49</c:v>
                </c:pt>
                <c:pt idx="6">
                  <c:v>36494.51</c:v>
                </c:pt>
                <c:pt idx="7">
                  <c:v>34085.33</c:v>
                </c:pt>
                <c:pt idx="8">
                  <c:v>36971.89</c:v>
                </c:pt>
                <c:pt idx="9">
                  <c:v>36120.230000000003</c:v>
                </c:pt>
                <c:pt idx="10">
                  <c:v>63359.89</c:v>
                </c:pt>
                <c:pt idx="11">
                  <c:v>32470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ED-4822-B792-C1D3A021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วิทยาลัยพลังงานทดแทน</a:t>
            </a:r>
          </a:p>
          <a:p>
            <a:pPr>
              <a:defRPr/>
            </a:pPr>
            <a:r>
              <a:rPr lang="en-US" baseline="0"/>
              <a:t>9095 020016355485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'กราฟ63-64 พลังงานทดแทน'!$C$4</c:f>
              <c:strCache>
                <c:ptCount val="1"/>
                <c:pt idx="0">
                  <c:v>ค่าพลังงานไฟฟ้า 63  (kWh)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'กราฟ63-64 พลังงานทดแทน'!$B$5:$B$16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พลังงานทดแทน'!$C$5:$C$16</c:f>
              <c:numCache>
                <c:formatCode>#,##0.00</c:formatCode>
                <c:ptCount val="12"/>
                <c:pt idx="0">
                  <c:v>8320</c:v>
                </c:pt>
                <c:pt idx="1">
                  <c:v>7780</c:v>
                </c:pt>
                <c:pt idx="2">
                  <c:v>8720</c:v>
                </c:pt>
                <c:pt idx="3">
                  <c:v>8120</c:v>
                </c:pt>
                <c:pt idx="4">
                  <c:v>9200</c:v>
                </c:pt>
                <c:pt idx="5">
                  <c:v>8160</c:v>
                </c:pt>
                <c:pt idx="6">
                  <c:v>8660</c:v>
                </c:pt>
                <c:pt idx="7">
                  <c:v>10520</c:v>
                </c:pt>
                <c:pt idx="8">
                  <c:v>10380</c:v>
                </c:pt>
                <c:pt idx="9">
                  <c:v>10440</c:v>
                </c:pt>
                <c:pt idx="10">
                  <c:v>10000</c:v>
                </c:pt>
                <c:pt idx="11">
                  <c:v>8160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AF-4C82-AE0E-3FAD5E1C04D0}"/>
            </c:ext>
          </c:extLst>
        </c:ser>
        <c:ser>
          <c:idx val="1"/>
          <c:order val="1"/>
          <c:tx>
            <c:strRef>
              <c:f>'กราฟ63-64 พลังงานทดแทน'!$D$4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'กราฟ63-64 พลังงานทดแทน'!$B$5:$B$16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พลังงานทดแทน'!$D$5:$D$16</c:f>
              <c:numCache>
                <c:formatCode>#,##0.00</c:formatCode>
                <c:ptCount val="12"/>
                <c:pt idx="0">
                  <c:v>8580</c:v>
                </c:pt>
                <c:pt idx="1">
                  <c:v>7960</c:v>
                </c:pt>
                <c:pt idx="2">
                  <c:v>8920</c:v>
                </c:pt>
                <c:pt idx="3">
                  <c:v>7980</c:v>
                </c:pt>
                <c:pt idx="4">
                  <c:v>8020</c:v>
                </c:pt>
                <c:pt idx="5">
                  <c:v>7980</c:v>
                </c:pt>
                <c:pt idx="6">
                  <c:v>8720</c:v>
                </c:pt>
                <c:pt idx="7">
                  <c:v>8680</c:v>
                </c:pt>
                <c:pt idx="8">
                  <c:v>9160</c:v>
                </c:pt>
                <c:pt idx="9">
                  <c:v>9340</c:v>
                </c:pt>
                <c:pt idx="10">
                  <c:v>10600</c:v>
                </c:pt>
                <c:pt idx="11">
                  <c:v>8760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AF-4C82-AE0E-3FAD5E1C0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576879"/>
        <c:axId val="1101591855"/>
      </c:line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วิทยาลัยพลังงานทดแทน</a:t>
            </a:r>
          </a:p>
          <a:p>
            <a:pPr>
              <a:defRPr/>
            </a:pPr>
            <a:r>
              <a:rPr lang="en-US" baseline="0"/>
              <a:t>9095 020016355485</a:t>
            </a:r>
            <a:endParaRPr lang="th-TH"/>
          </a:p>
        </c:rich>
      </c:tx>
      <c:layout>
        <c:manualLayout>
          <c:xMode val="edge"/>
          <c:yMode val="edge"/>
          <c:x val="0.34419675875926981"/>
          <c:y val="3.01204819277108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'กราฟ63-64 พลังงานทดแทน'!$C$30</c:f>
              <c:strCache>
                <c:ptCount val="1"/>
                <c:pt idx="0">
                  <c:v>ค่าไฟฟ้า 63  (บาท)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'กราฟ63-64 พลังงานทดแทน'!$B$31:$B$42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พลังงานทดแทน'!$C$31:$C$42</c:f>
              <c:numCache>
                <c:formatCode>#,##0.00</c:formatCode>
                <c:ptCount val="12"/>
                <c:pt idx="0">
                  <c:v>32891.160000000003</c:v>
                </c:pt>
                <c:pt idx="1">
                  <c:v>32879.620000000003</c:v>
                </c:pt>
                <c:pt idx="2">
                  <c:v>34906.160000000003</c:v>
                </c:pt>
                <c:pt idx="3">
                  <c:v>35178</c:v>
                </c:pt>
                <c:pt idx="4">
                  <c:v>37408.46</c:v>
                </c:pt>
                <c:pt idx="5">
                  <c:v>35568.769999999997</c:v>
                </c:pt>
                <c:pt idx="6">
                  <c:v>42027.25</c:v>
                </c:pt>
                <c:pt idx="7">
                  <c:v>43127.360000000001</c:v>
                </c:pt>
                <c:pt idx="8">
                  <c:v>45397.96</c:v>
                </c:pt>
                <c:pt idx="9">
                  <c:v>44977.46</c:v>
                </c:pt>
                <c:pt idx="10">
                  <c:v>39604.99</c:v>
                </c:pt>
                <c:pt idx="11">
                  <c:v>35568.769999999997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55-43F3-92D9-3EAFFFDB0DB7}"/>
            </c:ext>
          </c:extLst>
        </c:ser>
        <c:ser>
          <c:idx val="1"/>
          <c:order val="1"/>
          <c:tx>
            <c:strRef>
              <c:f>'กราฟ63-64 พลังงานทดแทน'!$D$30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'กราฟ63-64 พลังงานทดแทน'!$B$31:$B$42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พลังงานทดแทน'!$D$31:$D$42</c:f>
              <c:numCache>
                <c:formatCode>#,##0.00</c:formatCode>
                <c:ptCount val="12"/>
                <c:pt idx="0">
                  <c:v>33409.11</c:v>
                </c:pt>
                <c:pt idx="1">
                  <c:v>31254.19</c:v>
                </c:pt>
                <c:pt idx="2">
                  <c:v>35653</c:v>
                </c:pt>
                <c:pt idx="3">
                  <c:v>31041.919999999998</c:v>
                </c:pt>
                <c:pt idx="4">
                  <c:v>33665.160000000003</c:v>
                </c:pt>
                <c:pt idx="5">
                  <c:v>31776.49</c:v>
                </c:pt>
                <c:pt idx="6">
                  <c:v>36494.51</c:v>
                </c:pt>
                <c:pt idx="7">
                  <c:v>34085.33</c:v>
                </c:pt>
                <c:pt idx="8">
                  <c:v>36971.89</c:v>
                </c:pt>
                <c:pt idx="9">
                  <c:v>36120.230000000003</c:v>
                </c:pt>
                <c:pt idx="10">
                  <c:v>63359.89</c:v>
                </c:pt>
                <c:pt idx="11">
                  <c:v>32470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55-43F3-92D9-3EAFFFDB0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576879"/>
        <c:axId val="1101591855"/>
      </c:line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โครงการแปรรูปผลิตผลทางการเกษตร</a:t>
            </a:r>
          </a:p>
          <a:p>
            <a:pPr>
              <a:defRPr/>
            </a:pPr>
            <a:r>
              <a:rPr lang="en-US" baseline="0"/>
              <a:t>9805 020006009966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'กราฟ63-64 โครงการแปรรูป'!$C$4</c:f>
              <c:strCache>
                <c:ptCount val="1"/>
                <c:pt idx="0">
                  <c:v>ค่าพลังงานไฟฟ้า 63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'กราฟ63-64 โครงการแปรรูป'!$B$5:$B$16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โครงการแปรรูป'!$C$5:$C$16</c:f>
              <c:numCache>
                <c:formatCode>#,##0.00</c:formatCode>
                <c:ptCount val="12"/>
                <c:pt idx="0">
                  <c:v>960.5</c:v>
                </c:pt>
                <c:pt idx="1">
                  <c:v>1281.01</c:v>
                </c:pt>
                <c:pt idx="2">
                  <c:v>1399.99</c:v>
                </c:pt>
                <c:pt idx="3">
                  <c:v>1384.5</c:v>
                </c:pt>
                <c:pt idx="4">
                  <c:v>1201.5</c:v>
                </c:pt>
                <c:pt idx="5">
                  <c:v>1398.51</c:v>
                </c:pt>
                <c:pt idx="6">
                  <c:v>1571.49</c:v>
                </c:pt>
                <c:pt idx="7">
                  <c:v>999</c:v>
                </c:pt>
                <c:pt idx="8">
                  <c:v>2051.5</c:v>
                </c:pt>
                <c:pt idx="9">
                  <c:v>2717</c:v>
                </c:pt>
                <c:pt idx="10">
                  <c:v>2403.5</c:v>
                </c:pt>
                <c:pt idx="11">
                  <c:v>1398.51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5D-4286-923F-C59AF5C43EBB}"/>
            </c:ext>
          </c:extLst>
        </c:ser>
        <c:ser>
          <c:idx val="1"/>
          <c:order val="1"/>
          <c:tx>
            <c:strRef>
              <c:f>'กราฟ63-64 โครงการแปรรูป'!$D$4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'กราฟ63-64 โครงการแปรรูป'!$B$5:$B$16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โครงการแปรรูป'!$D$5:$D$16</c:f>
              <c:numCache>
                <c:formatCode>#,##0.00</c:formatCode>
                <c:ptCount val="12"/>
                <c:pt idx="0">
                  <c:v>1512.5</c:v>
                </c:pt>
                <c:pt idx="1">
                  <c:v>1442.49</c:v>
                </c:pt>
                <c:pt idx="2">
                  <c:v>1679.5</c:v>
                </c:pt>
                <c:pt idx="3">
                  <c:v>1365.49</c:v>
                </c:pt>
                <c:pt idx="4">
                  <c:v>1808</c:v>
                </c:pt>
                <c:pt idx="5">
                  <c:v>1636.5</c:v>
                </c:pt>
                <c:pt idx="6">
                  <c:v>1950</c:v>
                </c:pt>
                <c:pt idx="7">
                  <c:v>2253.5</c:v>
                </c:pt>
                <c:pt idx="8">
                  <c:v>2215.0100000000002</c:v>
                </c:pt>
                <c:pt idx="9">
                  <c:v>2327.0100000000002</c:v>
                </c:pt>
                <c:pt idx="10">
                  <c:v>2148</c:v>
                </c:pt>
                <c:pt idx="11">
                  <c:v>2349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5D-4286-923F-C59AF5C43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โครงการแปรรูปผลิตผลทางการเกษตร</a:t>
            </a:r>
          </a:p>
          <a:p>
            <a:pPr>
              <a:defRPr/>
            </a:pPr>
            <a:r>
              <a:rPr lang="en-US" baseline="0"/>
              <a:t>9805 020006009966</a:t>
            </a:r>
            <a:endParaRPr lang="th-TH"/>
          </a:p>
        </c:rich>
      </c:tx>
      <c:layout>
        <c:manualLayout>
          <c:xMode val="edge"/>
          <c:yMode val="edge"/>
          <c:x val="0.27977448112003456"/>
          <c:y val="3.34672021419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'กราฟ63-64 โครงการแปรรูป'!$C$30</c:f>
              <c:strCache>
                <c:ptCount val="1"/>
                <c:pt idx="0">
                  <c:v>ค่าไฟฟ้า 63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'กราฟ63-64 โครงการแปรรูป'!$B$31:$B$42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โครงการแปรรูป'!$C$31:$C$42</c:f>
              <c:numCache>
                <c:formatCode>#,##0.00</c:formatCode>
                <c:ptCount val="12"/>
                <c:pt idx="0">
                  <c:v>4231.87</c:v>
                </c:pt>
                <c:pt idx="1">
                  <c:v>5532.55</c:v>
                </c:pt>
                <c:pt idx="2">
                  <c:v>6015.38</c:v>
                </c:pt>
                <c:pt idx="3">
                  <c:v>5773.94</c:v>
                </c:pt>
                <c:pt idx="4">
                  <c:v>5053.58</c:v>
                </c:pt>
                <c:pt idx="5">
                  <c:v>5829.08</c:v>
                </c:pt>
                <c:pt idx="6">
                  <c:v>6711.33</c:v>
                </c:pt>
                <c:pt idx="7">
                  <c:v>4388.12</c:v>
                </c:pt>
                <c:pt idx="8">
                  <c:v>8641.0400000000009</c:v>
                </c:pt>
                <c:pt idx="9">
                  <c:v>11335.78</c:v>
                </c:pt>
                <c:pt idx="10">
                  <c:v>10066.35</c:v>
                </c:pt>
                <c:pt idx="11">
                  <c:v>5829.08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04-450D-948B-FAF5356A0621}"/>
            </c:ext>
          </c:extLst>
        </c:ser>
        <c:ser>
          <c:idx val="1"/>
          <c:order val="1"/>
          <c:tx>
            <c:strRef>
              <c:f>'กราฟ63-64 โครงการแปรรูป'!$D$30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'กราฟ63-64 โครงการแปรรูป'!$B$31:$B$42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โครงการแปรรูป'!$D$31:$D$42</c:f>
              <c:numCache>
                <c:formatCode>#,##0.00</c:formatCode>
                <c:ptCount val="12"/>
                <c:pt idx="0">
                  <c:v>6411.73</c:v>
                </c:pt>
                <c:pt idx="1">
                  <c:v>6130.44</c:v>
                </c:pt>
                <c:pt idx="2">
                  <c:v>7082.8</c:v>
                </c:pt>
                <c:pt idx="3">
                  <c:v>5821.01</c:v>
                </c:pt>
                <c:pt idx="4">
                  <c:v>7599.14</c:v>
                </c:pt>
                <c:pt idx="5">
                  <c:v>6910.01</c:v>
                </c:pt>
                <c:pt idx="6">
                  <c:v>8169.75</c:v>
                </c:pt>
                <c:pt idx="7">
                  <c:v>9389.2800000000007</c:v>
                </c:pt>
                <c:pt idx="8">
                  <c:v>9234.6200000000008</c:v>
                </c:pt>
                <c:pt idx="9">
                  <c:v>9684.67</c:v>
                </c:pt>
                <c:pt idx="10">
                  <c:v>8965.36</c:v>
                </c:pt>
                <c:pt idx="11">
                  <c:v>9773.02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04-450D-948B-FAF5356A0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โครงการแปรรูปผลิตผลทางการเกษตร</a:t>
            </a:r>
          </a:p>
          <a:p>
            <a:pPr>
              <a:defRPr/>
            </a:pPr>
            <a:r>
              <a:rPr lang="en-US" baseline="0"/>
              <a:t>9805 020006009966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'กราฟ63-64 โครงการแปรรูป'!$C$4</c:f>
              <c:strCache>
                <c:ptCount val="1"/>
                <c:pt idx="0">
                  <c:v>ค่าพลังงานไฟฟ้า 63  (kWh)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'กราฟ63-64 โครงการแปรรูป'!$B$5:$B$16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โครงการแปรรูป'!$C$5:$C$16</c:f>
              <c:numCache>
                <c:formatCode>#,##0.00</c:formatCode>
                <c:ptCount val="12"/>
                <c:pt idx="0">
                  <c:v>960.5</c:v>
                </c:pt>
                <c:pt idx="1">
                  <c:v>1281.01</c:v>
                </c:pt>
                <c:pt idx="2">
                  <c:v>1399.99</c:v>
                </c:pt>
                <c:pt idx="3">
                  <c:v>1384.5</c:v>
                </c:pt>
                <c:pt idx="4">
                  <c:v>1201.5</c:v>
                </c:pt>
                <c:pt idx="5">
                  <c:v>1398.51</c:v>
                </c:pt>
                <c:pt idx="6">
                  <c:v>1571.49</c:v>
                </c:pt>
                <c:pt idx="7">
                  <c:v>999</c:v>
                </c:pt>
                <c:pt idx="8">
                  <c:v>2051.5</c:v>
                </c:pt>
                <c:pt idx="9">
                  <c:v>2717</c:v>
                </c:pt>
                <c:pt idx="10">
                  <c:v>2403.5</c:v>
                </c:pt>
                <c:pt idx="11">
                  <c:v>1398.51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40-45FA-8A10-5CBE7461D4B4}"/>
            </c:ext>
          </c:extLst>
        </c:ser>
        <c:ser>
          <c:idx val="1"/>
          <c:order val="1"/>
          <c:tx>
            <c:strRef>
              <c:f>'กราฟ63-64 โครงการแปรรูป'!$D$4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'กราฟ63-64 โครงการแปรรูป'!$B$5:$B$16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โครงการแปรรูป'!$D$5:$D$16</c:f>
              <c:numCache>
                <c:formatCode>#,##0.00</c:formatCode>
                <c:ptCount val="12"/>
                <c:pt idx="0">
                  <c:v>1512.5</c:v>
                </c:pt>
                <c:pt idx="1">
                  <c:v>1442.49</c:v>
                </c:pt>
                <c:pt idx="2">
                  <c:v>1679.5</c:v>
                </c:pt>
                <c:pt idx="3">
                  <c:v>1365.49</c:v>
                </c:pt>
                <c:pt idx="4">
                  <c:v>1808</c:v>
                </c:pt>
                <c:pt idx="5">
                  <c:v>1636.5</c:v>
                </c:pt>
                <c:pt idx="6">
                  <c:v>1950</c:v>
                </c:pt>
                <c:pt idx="7">
                  <c:v>2253.5</c:v>
                </c:pt>
                <c:pt idx="8">
                  <c:v>2215.0100000000002</c:v>
                </c:pt>
                <c:pt idx="9">
                  <c:v>2327.0100000000002</c:v>
                </c:pt>
                <c:pt idx="10">
                  <c:v>2148</c:v>
                </c:pt>
                <c:pt idx="11">
                  <c:v>2349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40-45FA-8A10-5CBE7461D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576879"/>
        <c:axId val="1101591855"/>
      </c:line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โครงการแปรรูปผลิตผลทางการเกษตร</a:t>
            </a:r>
          </a:p>
          <a:p>
            <a:pPr>
              <a:defRPr/>
            </a:pPr>
            <a:r>
              <a:rPr lang="en-US" baseline="0"/>
              <a:t>9805 020006009966</a:t>
            </a:r>
            <a:endParaRPr lang="th-TH"/>
          </a:p>
        </c:rich>
      </c:tx>
      <c:layout>
        <c:manualLayout>
          <c:xMode val="edge"/>
          <c:yMode val="edge"/>
          <c:x val="0.27977448112003456"/>
          <c:y val="3.34672021419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'กราฟ63-64 โครงการแปรรูป'!$C$30</c:f>
              <c:strCache>
                <c:ptCount val="1"/>
                <c:pt idx="0">
                  <c:v>ค่าไฟฟ้า 63  (บาท)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'กราฟ63-64 โครงการแปรรูป'!$B$31:$B$42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โครงการแปรรูป'!$C$31:$C$42</c:f>
              <c:numCache>
                <c:formatCode>#,##0.00</c:formatCode>
                <c:ptCount val="12"/>
                <c:pt idx="0">
                  <c:v>4231.87</c:v>
                </c:pt>
                <c:pt idx="1">
                  <c:v>5532.55</c:v>
                </c:pt>
                <c:pt idx="2">
                  <c:v>6015.38</c:v>
                </c:pt>
                <c:pt idx="3">
                  <c:v>5773.94</c:v>
                </c:pt>
                <c:pt idx="4">
                  <c:v>5053.58</c:v>
                </c:pt>
                <c:pt idx="5">
                  <c:v>5829.08</c:v>
                </c:pt>
                <c:pt idx="6">
                  <c:v>6711.33</c:v>
                </c:pt>
                <c:pt idx="7">
                  <c:v>4388.12</c:v>
                </c:pt>
                <c:pt idx="8">
                  <c:v>8641.0400000000009</c:v>
                </c:pt>
                <c:pt idx="9">
                  <c:v>11335.78</c:v>
                </c:pt>
                <c:pt idx="10">
                  <c:v>10066.35</c:v>
                </c:pt>
                <c:pt idx="11">
                  <c:v>5829.08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3F-4E0A-975C-4F7A6CAD75B7}"/>
            </c:ext>
          </c:extLst>
        </c:ser>
        <c:ser>
          <c:idx val="1"/>
          <c:order val="1"/>
          <c:tx>
            <c:strRef>
              <c:f>'กราฟ63-64 โครงการแปรรูป'!$D$30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'กราฟ63-64 โครงการแปรรูป'!$B$31:$B$42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โครงการแปรรูป'!$D$31:$D$42</c:f>
              <c:numCache>
                <c:formatCode>#,##0.00</c:formatCode>
                <c:ptCount val="12"/>
                <c:pt idx="0">
                  <c:v>6411.73</c:v>
                </c:pt>
                <c:pt idx="1">
                  <c:v>6130.44</c:v>
                </c:pt>
                <c:pt idx="2">
                  <c:v>7082.8</c:v>
                </c:pt>
                <c:pt idx="3">
                  <c:v>5821.01</c:v>
                </c:pt>
                <c:pt idx="4">
                  <c:v>7599.14</c:v>
                </c:pt>
                <c:pt idx="5">
                  <c:v>6910.01</c:v>
                </c:pt>
                <c:pt idx="6">
                  <c:v>8169.75</c:v>
                </c:pt>
                <c:pt idx="7">
                  <c:v>9389.2800000000007</c:v>
                </c:pt>
                <c:pt idx="8">
                  <c:v>9234.6200000000008</c:v>
                </c:pt>
                <c:pt idx="9">
                  <c:v>9684.67</c:v>
                </c:pt>
                <c:pt idx="10">
                  <c:v>8965.36</c:v>
                </c:pt>
                <c:pt idx="11">
                  <c:v>9773.02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3F-4E0A-975C-4F7A6CAD7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576879"/>
        <c:axId val="1101591855"/>
      </c:line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โครงการพัฒนาบ้านโปงพระราชดำริ (907 ไร่)</a:t>
            </a:r>
          </a:p>
          <a:p>
            <a:pPr>
              <a:defRPr/>
            </a:pPr>
            <a:r>
              <a:rPr lang="th-TH"/>
              <a:t>9801 02000598425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'กราฟ63-64 โครงการพัฒนา 907 ไร่'!$C$4</c:f>
              <c:strCache>
                <c:ptCount val="1"/>
                <c:pt idx="0">
                  <c:v>ค่าพลังงานไฟฟ้า 63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'กราฟ63-64 โครงการพัฒนา 907 ไร่'!$B$5:$B$16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โครงการพัฒนา 907 ไร่'!$C$5:$C$16</c:f>
              <c:numCache>
                <c:formatCode>#,##0.00</c:formatCode>
                <c:ptCount val="12"/>
                <c:pt idx="0">
                  <c:v>46711.34</c:v>
                </c:pt>
                <c:pt idx="1">
                  <c:v>48180.67</c:v>
                </c:pt>
                <c:pt idx="2">
                  <c:v>62995.34</c:v>
                </c:pt>
                <c:pt idx="3">
                  <c:v>61324</c:v>
                </c:pt>
                <c:pt idx="4">
                  <c:v>67183.34</c:v>
                </c:pt>
                <c:pt idx="5">
                  <c:v>66292</c:v>
                </c:pt>
                <c:pt idx="6">
                  <c:v>59047.33</c:v>
                </c:pt>
                <c:pt idx="7">
                  <c:v>55759.33</c:v>
                </c:pt>
                <c:pt idx="8">
                  <c:v>61648</c:v>
                </c:pt>
                <c:pt idx="9">
                  <c:v>63499.33</c:v>
                </c:pt>
                <c:pt idx="10">
                  <c:v>57988</c:v>
                </c:pt>
                <c:pt idx="11">
                  <c:v>66292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0-4F54-A46B-1987ABDB042E}"/>
            </c:ext>
          </c:extLst>
        </c:ser>
        <c:ser>
          <c:idx val="1"/>
          <c:order val="1"/>
          <c:tx>
            <c:strRef>
              <c:f>'กราฟ63-64 โครงการพัฒนา 907 ไร่'!$D$4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'กราฟ63-64 โครงการพัฒนา 907 ไร่'!$B$5:$B$16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โครงการพัฒนา 907 ไร่'!$D$5:$D$16</c:f>
              <c:numCache>
                <c:formatCode>#,##0.00</c:formatCode>
                <c:ptCount val="12"/>
                <c:pt idx="0">
                  <c:v>47647.32</c:v>
                </c:pt>
                <c:pt idx="1">
                  <c:v>46425.32</c:v>
                </c:pt>
                <c:pt idx="2">
                  <c:v>64171.33</c:v>
                </c:pt>
                <c:pt idx="3">
                  <c:v>66003.990000000005</c:v>
                </c:pt>
                <c:pt idx="4">
                  <c:v>68392.929999999993</c:v>
                </c:pt>
                <c:pt idx="5">
                  <c:v>61590.39</c:v>
                </c:pt>
                <c:pt idx="6">
                  <c:v>67120.13</c:v>
                </c:pt>
                <c:pt idx="7">
                  <c:v>64087.33</c:v>
                </c:pt>
                <c:pt idx="8">
                  <c:v>48281.99</c:v>
                </c:pt>
                <c:pt idx="9">
                  <c:v>39824.129999999997</c:v>
                </c:pt>
                <c:pt idx="10">
                  <c:v>50579.4</c:v>
                </c:pt>
                <c:pt idx="11">
                  <c:v>43129.29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0-4F54-A46B-1987ABDB0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โครงการพัฒนาบ้านโปงพระราชดำริ (907 ไร่)</a:t>
            </a:r>
          </a:p>
          <a:p>
            <a:pPr>
              <a:defRPr/>
            </a:pPr>
            <a:r>
              <a:rPr lang="en-US" baseline="0"/>
              <a:t>9801 020005984825</a:t>
            </a:r>
            <a:endParaRPr lang="th-TH"/>
          </a:p>
        </c:rich>
      </c:tx>
      <c:layout>
        <c:manualLayout>
          <c:xMode val="edge"/>
          <c:yMode val="edge"/>
          <c:x val="0.27977448112003456"/>
          <c:y val="3.34672021419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'กราฟ63-64 โครงการพัฒนา 907 ไร่'!$C$30</c:f>
              <c:strCache>
                <c:ptCount val="1"/>
                <c:pt idx="0">
                  <c:v>ค่าไฟฟ้า 63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'กราฟ63-64 โครงการพัฒนา 907 ไร่'!$B$31:$B$42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โครงการพัฒนา 907 ไร่'!$C$31:$C$42</c:f>
              <c:numCache>
                <c:formatCode>#,##0.00</c:formatCode>
                <c:ptCount val="12"/>
                <c:pt idx="0">
                  <c:v>184086.08</c:v>
                </c:pt>
                <c:pt idx="1">
                  <c:v>192119.31</c:v>
                </c:pt>
                <c:pt idx="2">
                  <c:v>249180.06</c:v>
                </c:pt>
                <c:pt idx="3">
                  <c:v>230888.8</c:v>
                </c:pt>
                <c:pt idx="4">
                  <c:v>251339.1</c:v>
                </c:pt>
                <c:pt idx="5">
                  <c:v>249064.85</c:v>
                </c:pt>
                <c:pt idx="6">
                  <c:v>224459.64</c:v>
                </c:pt>
                <c:pt idx="7">
                  <c:v>214737.62</c:v>
                </c:pt>
                <c:pt idx="8">
                  <c:v>229407.54</c:v>
                </c:pt>
                <c:pt idx="9">
                  <c:v>240241.28</c:v>
                </c:pt>
                <c:pt idx="10">
                  <c:v>224310.99</c:v>
                </c:pt>
                <c:pt idx="11">
                  <c:v>249064.85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9F-4823-B396-0BB955070800}"/>
            </c:ext>
          </c:extLst>
        </c:ser>
        <c:ser>
          <c:idx val="1"/>
          <c:order val="1"/>
          <c:tx>
            <c:strRef>
              <c:f>'กราฟ63-64 โครงการพัฒนา 907 ไร่'!$D$30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'กราฟ63-64 โครงการพัฒนา 907 ไร่'!$B$31:$B$42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โครงการพัฒนา 907 ไร่'!$D$31:$D$42</c:f>
              <c:numCache>
                <c:formatCode>#,##0.00</c:formatCode>
                <c:ptCount val="12"/>
                <c:pt idx="0">
                  <c:v>180792.31</c:v>
                </c:pt>
                <c:pt idx="1">
                  <c:v>180593.39</c:v>
                </c:pt>
                <c:pt idx="2">
                  <c:v>247596.77</c:v>
                </c:pt>
                <c:pt idx="3">
                  <c:v>252449.56</c:v>
                </c:pt>
                <c:pt idx="4">
                  <c:v>264256.40000000002</c:v>
                </c:pt>
                <c:pt idx="5">
                  <c:v>236312.06</c:v>
                </c:pt>
                <c:pt idx="6">
                  <c:v>254199.37</c:v>
                </c:pt>
                <c:pt idx="7">
                  <c:v>246644.79</c:v>
                </c:pt>
                <c:pt idx="8">
                  <c:v>191219.6</c:v>
                </c:pt>
                <c:pt idx="9">
                  <c:v>159263.69</c:v>
                </c:pt>
                <c:pt idx="10">
                  <c:v>209812.13</c:v>
                </c:pt>
                <c:pt idx="11">
                  <c:v>171099.86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9F-4823-B396-0BB955070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โครงการพัฒนาบ้านโปงพระราชดำริ (907 ไร่)</a:t>
            </a:r>
          </a:p>
          <a:p>
            <a:pPr>
              <a:defRPr/>
            </a:pPr>
            <a:r>
              <a:rPr lang="th-TH"/>
              <a:t>9801 02000598425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'กราฟ63-64 โครงการพัฒนา 907 ไร่'!$C$4</c:f>
              <c:strCache>
                <c:ptCount val="1"/>
                <c:pt idx="0">
                  <c:v>ค่าพลังงานไฟฟ้า 63  (kWh)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'กราฟ63-64 โครงการพัฒนา 907 ไร่'!$B$5:$B$16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โครงการพัฒนา 907 ไร่'!$C$5:$C$16</c:f>
              <c:numCache>
                <c:formatCode>#,##0.00</c:formatCode>
                <c:ptCount val="12"/>
                <c:pt idx="0">
                  <c:v>46711.34</c:v>
                </c:pt>
                <c:pt idx="1">
                  <c:v>48180.67</c:v>
                </c:pt>
                <c:pt idx="2">
                  <c:v>62995.34</c:v>
                </c:pt>
                <c:pt idx="3">
                  <c:v>61324</c:v>
                </c:pt>
                <c:pt idx="4">
                  <c:v>67183.34</c:v>
                </c:pt>
                <c:pt idx="5">
                  <c:v>66292</c:v>
                </c:pt>
                <c:pt idx="6">
                  <c:v>59047.33</c:v>
                </c:pt>
                <c:pt idx="7">
                  <c:v>55759.33</c:v>
                </c:pt>
                <c:pt idx="8">
                  <c:v>61648</c:v>
                </c:pt>
                <c:pt idx="9">
                  <c:v>63499.33</c:v>
                </c:pt>
                <c:pt idx="10">
                  <c:v>57988</c:v>
                </c:pt>
                <c:pt idx="11">
                  <c:v>66292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AA-4A24-96F5-6BDDD212A44F}"/>
            </c:ext>
          </c:extLst>
        </c:ser>
        <c:ser>
          <c:idx val="1"/>
          <c:order val="1"/>
          <c:tx>
            <c:strRef>
              <c:f>'กราฟ63-64 โครงการพัฒนา 907 ไร่'!$D$4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'กราฟ63-64 โครงการพัฒนา 907 ไร่'!$B$5:$B$16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โครงการพัฒนา 907 ไร่'!$D$5:$D$16</c:f>
              <c:numCache>
                <c:formatCode>#,##0.00</c:formatCode>
                <c:ptCount val="12"/>
                <c:pt idx="0">
                  <c:v>47647.32</c:v>
                </c:pt>
                <c:pt idx="1">
                  <c:v>46425.32</c:v>
                </c:pt>
                <c:pt idx="2">
                  <c:v>64171.33</c:v>
                </c:pt>
                <c:pt idx="3">
                  <c:v>66003.990000000005</c:v>
                </c:pt>
                <c:pt idx="4">
                  <c:v>68392.929999999993</c:v>
                </c:pt>
                <c:pt idx="5">
                  <c:v>61590.39</c:v>
                </c:pt>
                <c:pt idx="6">
                  <c:v>67120.13</c:v>
                </c:pt>
                <c:pt idx="7">
                  <c:v>64087.33</c:v>
                </c:pt>
                <c:pt idx="8">
                  <c:v>48281.99</c:v>
                </c:pt>
                <c:pt idx="9">
                  <c:v>39824.129999999997</c:v>
                </c:pt>
                <c:pt idx="10">
                  <c:v>50579.4</c:v>
                </c:pt>
                <c:pt idx="11">
                  <c:v>43129.29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AA-4A24-96F5-6BDDD212A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576879"/>
        <c:axId val="1101591855"/>
      </c:line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>
              <a:defRPr/>
            </a:pPr>
            <a:r>
              <a:rPr lang="th-TH"/>
              <a:t>มหาวิทยาลัยแม่โจ้</a:t>
            </a:r>
            <a:r>
              <a:rPr lang="en-US"/>
              <a:t> (</a:t>
            </a:r>
            <a:r>
              <a:rPr lang="th-TH"/>
              <a:t>บิลค่าไฟฟ้า)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'2564-บิลค่าไฟฟ้า'!$CC$3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'2564-บิลค่าไฟฟ้า'!$CC$4:$CC$15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'2564-บิลค่าไฟฟ้า'!$CB$4:$CB$15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BE15-476C-86D3-CB17942FDA7C}"/>
            </c:ext>
          </c:extLst>
        </c:ser>
        <c:ser>
          <c:idx val="1"/>
          <c:order val="1"/>
          <c:tx>
            <c:strRef>
              <c:f>'2564-บิลค่าไฟฟ้า'!$CD$3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'2564-บิลค่าไฟฟ้า'!$CD$4:$CD$15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'2564-บิลค่าไฟฟ้า'!$CB$4:$CB$15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BE15-476C-86D3-CB17942FD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โครงการพัฒนาบ้านโปงพระราชดำริ (907 ไร่)</a:t>
            </a:r>
          </a:p>
          <a:p>
            <a:pPr>
              <a:defRPr/>
            </a:pPr>
            <a:r>
              <a:rPr lang="en-US" baseline="0"/>
              <a:t>9801 020005984825</a:t>
            </a:r>
            <a:endParaRPr lang="th-TH"/>
          </a:p>
        </c:rich>
      </c:tx>
      <c:layout>
        <c:manualLayout>
          <c:xMode val="edge"/>
          <c:yMode val="edge"/>
          <c:x val="0.27977448112003456"/>
          <c:y val="3.34672021419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'กราฟ63-64 โครงการพัฒนา 907 ไร่'!$C$30</c:f>
              <c:strCache>
                <c:ptCount val="1"/>
                <c:pt idx="0">
                  <c:v>ค่าไฟฟ้า 63  (บาท)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'กราฟ63-64 โครงการพัฒนา 907 ไร่'!$B$31:$B$42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โครงการพัฒนา 907 ไร่'!$C$31:$C$42</c:f>
              <c:numCache>
                <c:formatCode>#,##0.00</c:formatCode>
                <c:ptCount val="12"/>
                <c:pt idx="0">
                  <c:v>184086.08</c:v>
                </c:pt>
                <c:pt idx="1">
                  <c:v>192119.31</c:v>
                </c:pt>
                <c:pt idx="2">
                  <c:v>249180.06</c:v>
                </c:pt>
                <c:pt idx="3">
                  <c:v>230888.8</c:v>
                </c:pt>
                <c:pt idx="4">
                  <c:v>251339.1</c:v>
                </c:pt>
                <c:pt idx="5">
                  <c:v>249064.85</c:v>
                </c:pt>
                <c:pt idx="6">
                  <c:v>224459.64</c:v>
                </c:pt>
                <c:pt idx="7">
                  <c:v>214737.62</c:v>
                </c:pt>
                <c:pt idx="8">
                  <c:v>229407.54</c:v>
                </c:pt>
                <c:pt idx="9">
                  <c:v>240241.28</c:v>
                </c:pt>
                <c:pt idx="10">
                  <c:v>224310.99</c:v>
                </c:pt>
                <c:pt idx="11">
                  <c:v>249064.85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20-4635-9D67-AA9E560A1F9F}"/>
            </c:ext>
          </c:extLst>
        </c:ser>
        <c:ser>
          <c:idx val="1"/>
          <c:order val="1"/>
          <c:tx>
            <c:strRef>
              <c:f>'กราฟ63-64 โครงการพัฒนา 907 ไร่'!$D$30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'กราฟ63-64 โครงการพัฒนา 907 ไร่'!$B$31:$B$42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โครงการพัฒนา 907 ไร่'!$D$31:$D$42</c:f>
              <c:numCache>
                <c:formatCode>#,##0.00</c:formatCode>
                <c:ptCount val="12"/>
                <c:pt idx="0">
                  <c:v>180792.31</c:v>
                </c:pt>
                <c:pt idx="1">
                  <c:v>180593.39</c:v>
                </c:pt>
                <c:pt idx="2">
                  <c:v>247596.77</c:v>
                </c:pt>
                <c:pt idx="3">
                  <c:v>252449.56</c:v>
                </c:pt>
                <c:pt idx="4">
                  <c:v>264256.40000000002</c:v>
                </c:pt>
                <c:pt idx="5">
                  <c:v>236312.06</c:v>
                </c:pt>
                <c:pt idx="6">
                  <c:v>254199.37</c:v>
                </c:pt>
                <c:pt idx="7">
                  <c:v>246644.79</c:v>
                </c:pt>
                <c:pt idx="8">
                  <c:v>191219.6</c:v>
                </c:pt>
                <c:pt idx="9">
                  <c:v>159263.69</c:v>
                </c:pt>
                <c:pt idx="10">
                  <c:v>209812.13</c:v>
                </c:pt>
                <c:pt idx="11">
                  <c:v>171099.86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20-4635-9D67-AA9E560A1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576879"/>
        <c:axId val="1101591855"/>
      </c:line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โครงการพัฒนาบ้านโปง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'กราฟ63-64 โครงการพัฒนาบ้านโปง'!$C$3:$C$4</c:f>
              <c:strCache>
                <c:ptCount val="2"/>
                <c:pt idx="0">
                  <c:v>โครงการพัฒนาบ้านโปง(2984)</c:v>
                </c:pt>
                <c:pt idx="1">
                  <c:v>ค่าพลังงานไฟฟ้า 63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'กราฟ63-64 โครงการพัฒนาบ้านโปง'!$B$5:$B$16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โครงการพัฒนาบ้านโปง'!$C$5:$C$16</c:f>
              <c:numCache>
                <c:formatCode>#,##0.00</c:formatCode>
                <c:ptCount val="12"/>
                <c:pt idx="0">
                  <c:v>468</c:v>
                </c:pt>
                <c:pt idx="1">
                  <c:v>526</c:v>
                </c:pt>
                <c:pt idx="2">
                  <c:v>654</c:v>
                </c:pt>
                <c:pt idx="3">
                  <c:v>873</c:v>
                </c:pt>
                <c:pt idx="4">
                  <c:v>611</c:v>
                </c:pt>
                <c:pt idx="5">
                  <c:v>777</c:v>
                </c:pt>
                <c:pt idx="6">
                  <c:v>818</c:v>
                </c:pt>
                <c:pt idx="7">
                  <c:v>760</c:v>
                </c:pt>
                <c:pt idx="8">
                  <c:v>845</c:v>
                </c:pt>
                <c:pt idx="9">
                  <c:v>970</c:v>
                </c:pt>
                <c:pt idx="10">
                  <c:v>1022</c:v>
                </c:pt>
                <c:pt idx="11">
                  <c:v>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B4-420C-BF0C-5B7EF1E751A1}"/>
            </c:ext>
          </c:extLst>
        </c:ser>
        <c:ser>
          <c:idx val="1"/>
          <c:order val="1"/>
          <c:tx>
            <c:strRef>
              <c:f>'กราฟ63-64 โครงการพัฒนาบ้านโปง'!$D$3:$D$4</c:f>
              <c:strCache>
                <c:ptCount val="2"/>
                <c:pt idx="0">
                  <c:v>โครงการพัฒนาบ้านโปง(2984)</c:v>
                </c:pt>
                <c:pt idx="1">
                  <c:v>ค่าพลังงานไฟฟ้า 64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'กราฟ63-64 โครงการพัฒนาบ้านโปง'!$B$5:$B$16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โครงการพัฒนาบ้านโปง'!$D$5:$D$16</c:f>
              <c:numCache>
                <c:formatCode>#,##0.00</c:formatCode>
                <c:ptCount val="12"/>
                <c:pt idx="0">
                  <c:v>735</c:v>
                </c:pt>
                <c:pt idx="1">
                  <c:v>735</c:v>
                </c:pt>
                <c:pt idx="2">
                  <c:v>933</c:v>
                </c:pt>
                <c:pt idx="3">
                  <c:v>800</c:v>
                </c:pt>
                <c:pt idx="4">
                  <c:v>928</c:v>
                </c:pt>
                <c:pt idx="5">
                  <c:v>943</c:v>
                </c:pt>
                <c:pt idx="6">
                  <c:v>1031</c:v>
                </c:pt>
                <c:pt idx="7">
                  <c:v>939</c:v>
                </c:pt>
                <c:pt idx="8">
                  <c:v>874</c:v>
                </c:pt>
                <c:pt idx="9">
                  <c:v>880</c:v>
                </c:pt>
                <c:pt idx="10">
                  <c:v>619</c:v>
                </c:pt>
                <c:pt idx="11">
                  <c:v>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B4-420C-BF0C-5B7EF1E751A1}"/>
            </c:ext>
          </c:extLst>
        </c:ser>
        <c:ser>
          <c:idx val="2"/>
          <c:order val="2"/>
          <c:tx>
            <c:strRef>
              <c:f>'กราฟ63-64 โครงการพัฒนาบ้านโปง'!$E$3:$E$4</c:f>
              <c:strCache>
                <c:ptCount val="2"/>
                <c:pt idx="0">
                  <c:v>โครงการพัฒนาบ้านโปง(6485)</c:v>
                </c:pt>
                <c:pt idx="1">
                  <c:v>ค่าพลังงานไฟฟ้า 63 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'กราฟ63-64 โครงการพัฒนาบ้านโปง'!$B$5:$B$16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โครงการพัฒนาบ้านโปง'!$E$5:$E$16</c:f>
              <c:numCache>
                <c:formatCode>#,##0.00</c:formatCode>
                <c:ptCount val="12"/>
                <c:pt idx="0">
                  <c:v>154</c:v>
                </c:pt>
                <c:pt idx="1">
                  <c:v>150</c:v>
                </c:pt>
                <c:pt idx="2">
                  <c:v>178</c:v>
                </c:pt>
                <c:pt idx="3">
                  <c:v>202</c:v>
                </c:pt>
                <c:pt idx="4">
                  <c:v>206</c:v>
                </c:pt>
                <c:pt idx="5">
                  <c:v>380</c:v>
                </c:pt>
                <c:pt idx="6">
                  <c:v>533</c:v>
                </c:pt>
                <c:pt idx="7">
                  <c:v>816</c:v>
                </c:pt>
                <c:pt idx="8">
                  <c:v>805</c:v>
                </c:pt>
                <c:pt idx="9">
                  <c:v>896</c:v>
                </c:pt>
                <c:pt idx="10">
                  <c:v>402</c:v>
                </c:pt>
                <c:pt idx="11">
                  <c:v>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B4-420C-BF0C-5B7EF1E751A1}"/>
            </c:ext>
          </c:extLst>
        </c:ser>
        <c:ser>
          <c:idx val="3"/>
          <c:order val="3"/>
          <c:tx>
            <c:strRef>
              <c:f>'กราฟ63-64 โครงการพัฒนาบ้านโปง'!$F$3:$F$4</c:f>
              <c:strCache>
                <c:ptCount val="2"/>
                <c:pt idx="0">
                  <c:v>โครงการพัฒนาบ้านโปง(6485)</c:v>
                </c:pt>
                <c:pt idx="1">
                  <c:v>ค่าพลังงานไฟฟ้า 64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'กราฟ63-64 โครงการพัฒนาบ้านโปง'!$B$5:$B$16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โครงการพัฒนาบ้านโปง'!$F$5:$F$16</c:f>
              <c:numCache>
                <c:formatCode>#,##0.00</c:formatCode>
                <c:ptCount val="12"/>
                <c:pt idx="0">
                  <c:v>186</c:v>
                </c:pt>
                <c:pt idx="1">
                  <c:v>176</c:v>
                </c:pt>
                <c:pt idx="2">
                  <c:v>197</c:v>
                </c:pt>
                <c:pt idx="3">
                  <c:v>212</c:v>
                </c:pt>
                <c:pt idx="4">
                  <c:v>304</c:v>
                </c:pt>
                <c:pt idx="5">
                  <c:v>349</c:v>
                </c:pt>
                <c:pt idx="6">
                  <c:v>315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B4-420C-BF0C-5B7EF1E75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239281260055276E-2"/>
          <c:y val="0.86119557436743333"/>
          <c:w val="0.88723151627323193"/>
          <c:h val="0.122070845393337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โครงการพัฒนาบ้านโปง</a:t>
            </a:r>
          </a:p>
        </c:rich>
      </c:tx>
      <c:layout>
        <c:manualLayout>
          <c:xMode val="edge"/>
          <c:yMode val="edge"/>
          <c:x val="0.38171130749329124"/>
          <c:y val="3.34672021419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'กราฟ63-64 โครงการพัฒนาบ้านโปง'!$C$34:$C$35</c:f>
              <c:strCache>
                <c:ptCount val="2"/>
                <c:pt idx="0">
                  <c:v>โครงการพัฒนาบ้านโปง(2984)</c:v>
                </c:pt>
                <c:pt idx="1">
                  <c:v>ค่าไฟฟ้า 63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'กราฟ63-64 โครงการพัฒนาบ้านโปง'!$B$36:$B$47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โครงการพัฒนาบ้านโปง'!$C$36:$C$47</c:f>
              <c:numCache>
                <c:formatCode>#,##0.00</c:formatCode>
                <c:ptCount val="12"/>
                <c:pt idx="0">
                  <c:v>1963.73</c:v>
                </c:pt>
                <c:pt idx="1">
                  <c:v>2230.94</c:v>
                </c:pt>
                <c:pt idx="2">
                  <c:v>2820.66</c:v>
                </c:pt>
                <c:pt idx="3">
                  <c:v>3714.73</c:v>
                </c:pt>
                <c:pt idx="4">
                  <c:v>2543.88</c:v>
                </c:pt>
                <c:pt idx="5">
                  <c:v>3285.71</c:v>
                </c:pt>
                <c:pt idx="6">
                  <c:v>3576.22</c:v>
                </c:pt>
                <c:pt idx="7">
                  <c:v>3309</c:v>
                </c:pt>
                <c:pt idx="8">
                  <c:v>3693.11</c:v>
                </c:pt>
                <c:pt idx="9">
                  <c:v>4267.8900000000003</c:v>
                </c:pt>
                <c:pt idx="10">
                  <c:v>4506.99</c:v>
                </c:pt>
                <c:pt idx="11">
                  <c:v>3285.71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88-4A6C-AE78-7A59332FBF7F}"/>
            </c:ext>
          </c:extLst>
        </c:ser>
        <c:ser>
          <c:idx val="1"/>
          <c:order val="1"/>
          <c:tx>
            <c:strRef>
              <c:f>'กราฟ63-64 โครงการพัฒนาบ้านโปง'!$D$34:$D$35</c:f>
              <c:strCache>
                <c:ptCount val="2"/>
                <c:pt idx="0">
                  <c:v>โครงการพัฒนาบ้านโปง(2984)</c:v>
                </c:pt>
                <c:pt idx="1">
                  <c:v>ค่าไฟฟ้า 64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'กราฟ63-64 โครงการพัฒนาบ้านโปง'!$B$36:$B$47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โครงการพัฒนาบ้านโปง'!$D$36:$D$47</c:f>
              <c:numCache>
                <c:formatCode>#,##0.00</c:formatCode>
                <c:ptCount val="12"/>
                <c:pt idx="0">
                  <c:v>3164.57</c:v>
                </c:pt>
                <c:pt idx="1">
                  <c:v>3164.57</c:v>
                </c:pt>
                <c:pt idx="2">
                  <c:v>4068.9</c:v>
                </c:pt>
                <c:pt idx="3">
                  <c:v>3461.45</c:v>
                </c:pt>
                <c:pt idx="4">
                  <c:v>4050.62</c:v>
                </c:pt>
                <c:pt idx="5">
                  <c:v>4114.57</c:v>
                </c:pt>
                <c:pt idx="6">
                  <c:v>4516.49</c:v>
                </c:pt>
                <c:pt idx="7">
                  <c:v>4096.3</c:v>
                </c:pt>
                <c:pt idx="8">
                  <c:v>3799.43</c:v>
                </c:pt>
                <c:pt idx="9">
                  <c:v>3826.83</c:v>
                </c:pt>
                <c:pt idx="10">
                  <c:v>2634.78</c:v>
                </c:pt>
                <c:pt idx="11">
                  <c:v>2835.74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88-4A6C-AE78-7A59332FBF7F}"/>
            </c:ext>
          </c:extLst>
        </c:ser>
        <c:ser>
          <c:idx val="2"/>
          <c:order val="2"/>
          <c:tx>
            <c:strRef>
              <c:f>'กราฟ63-64 โครงการพัฒนาบ้านโปง'!$E$34:$E$35</c:f>
              <c:strCache>
                <c:ptCount val="2"/>
                <c:pt idx="0">
                  <c:v>โครงการพัฒนาบ้านโปง(6485)</c:v>
                </c:pt>
                <c:pt idx="1">
                  <c:v>ค่าไฟฟ้า 63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'กราฟ63-64 โครงการพัฒนาบ้านโปง'!$B$36:$B$47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โครงการพัฒนาบ้านโปง'!$E$36:$E$47</c:f>
              <c:numCache>
                <c:formatCode>#,##0.00</c:formatCode>
                <c:ptCount val="12"/>
                <c:pt idx="0">
                  <c:v>569.71</c:v>
                </c:pt>
                <c:pt idx="1">
                  <c:v>552.14</c:v>
                </c:pt>
                <c:pt idx="2">
                  <c:v>675.15</c:v>
                </c:pt>
                <c:pt idx="3">
                  <c:v>757.16</c:v>
                </c:pt>
                <c:pt idx="4">
                  <c:v>774.21</c:v>
                </c:pt>
                <c:pt idx="5">
                  <c:v>1515.69</c:v>
                </c:pt>
                <c:pt idx="6">
                  <c:v>3645.33</c:v>
                </c:pt>
                <c:pt idx="7">
                  <c:v>3567.01</c:v>
                </c:pt>
                <c:pt idx="8">
                  <c:v>3509.18</c:v>
                </c:pt>
                <c:pt idx="9">
                  <c:v>3927.63</c:v>
                </c:pt>
                <c:pt idx="10">
                  <c:v>1656.09</c:v>
                </c:pt>
                <c:pt idx="11">
                  <c:v>1515.69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88-4A6C-AE78-7A59332FBF7F}"/>
            </c:ext>
          </c:extLst>
        </c:ser>
        <c:ser>
          <c:idx val="3"/>
          <c:order val="3"/>
          <c:tx>
            <c:strRef>
              <c:f>'กราฟ63-64 โครงการพัฒนาบ้านโปง'!$F$34:$F$35</c:f>
              <c:strCache>
                <c:ptCount val="2"/>
                <c:pt idx="0">
                  <c:v>โครงการพัฒนาบ้านโปง(6485)</c:v>
                </c:pt>
                <c:pt idx="1">
                  <c:v>ค่าไฟฟ้า 64 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'กราฟ63-64 โครงการพัฒนาบ้านโปง'!$B$36:$B$47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โครงการพัฒนาบ้านโปง'!$F$36:$F$47</c:f>
              <c:numCache>
                <c:formatCode>#,##0.00</c:formatCode>
                <c:ptCount val="12"/>
                <c:pt idx="0">
                  <c:v>702.89</c:v>
                </c:pt>
                <c:pt idx="1">
                  <c:v>659.37</c:v>
                </c:pt>
                <c:pt idx="2">
                  <c:v>750.79</c:v>
                </c:pt>
                <c:pt idx="3">
                  <c:v>816.08</c:v>
                </c:pt>
                <c:pt idx="4">
                  <c:v>1216.5999999999999</c:v>
                </c:pt>
                <c:pt idx="5">
                  <c:v>1412.5</c:v>
                </c:pt>
                <c:pt idx="6">
                  <c:v>1264.48</c:v>
                </c:pt>
                <c:pt idx="7">
                  <c:v>49.39</c:v>
                </c:pt>
                <c:pt idx="8">
                  <c:v>49.39</c:v>
                </c:pt>
                <c:pt idx="9">
                  <c:v>49.39</c:v>
                </c:pt>
                <c:pt idx="10">
                  <c:v>49.39</c:v>
                </c:pt>
                <c:pt idx="11">
                  <c:v>49.39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88-4A6C-AE78-7A59332FB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โครงการพัฒนาบ้านโปง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'กราฟ63-64 โครงการพัฒนาบ้านโปง'!$C$3:$C$4</c:f>
              <c:strCache>
                <c:ptCount val="2"/>
                <c:pt idx="0">
                  <c:v>โครงการพัฒนาบ้านโปง(2984)</c:v>
                </c:pt>
                <c:pt idx="1">
                  <c:v>ค่าพลังงานไฟฟ้า 63  (kWh)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'กราฟ63-64 โครงการพัฒนาบ้านโปง'!$B$5:$B$16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โครงการพัฒนาบ้านโปง'!$C$5:$C$16</c:f>
              <c:numCache>
                <c:formatCode>#,##0.00</c:formatCode>
                <c:ptCount val="12"/>
                <c:pt idx="0">
                  <c:v>468</c:v>
                </c:pt>
                <c:pt idx="1">
                  <c:v>526</c:v>
                </c:pt>
                <c:pt idx="2">
                  <c:v>654</c:v>
                </c:pt>
                <c:pt idx="3">
                  <c:v>873</c:v>
                </c:pt>
                <c:pt idx="4">
                  <c:v>611</c:v>
                </c:pt>
                <c:pt idx="5">
                  <c:v>777</c:v>
                </c:pt>
                <c:pt idx="6">
                  <c:v>818</c:v>
                </c:pt>
                <c:pt idx="7">
                  <c:v>760</c:v>
                </c:pt>
                <c:pt idx="8">
                  <c:v>845</c:v>
                </c:pt>
                <c:pt idx="9">
                  <c:v>970</c:v>
                </c:pt>
                <c:pt idx="10">
                  <c:v>1022</c:v>
                </c:pt>
                <c:pt idx="11">
                  <c:v>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59-493C-8B48-FAEDE81C5B06}"/>
            </c:ext>
          </c:extLst>
        </c:ser>
        <c:ser>
          <c:idx val="1"/>
          <c:order val="1"/>
          <c:tx>
            <c:strRef>
              <c:f>'กราฟ63-64 โครงการพัฒนาบ้านโปง'!$D$3:$D$4</c:f>
              <c:strCache>
                <c:ptCount val="2"/>
                <c:pt idx="0">
                  <c:v>โครงการพัฒนาบ้านโปง(2984)</c:v>
                </c:pt>
                <c:pt idx="1">
                  <c:v>ค่าพลังงานไฟฟ้า 64  (kWh)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'กราฟ63-64 โครงการพัฒนาบ้านโปง'!$B$5:$B$16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โครงการพัฒนาบ้านโปง'!$D$5:$D$16</c:f>
              <c:numCache>
                <c:formatCode>#,##0.00</c:formatCode>
                <c:ptCount val="12"/>
                <c:pt idx="0">
                  <c:v>735</c:v>
                </c:pt>
                <c:pt idx="1">
                  <c:v>735</c:v>
                </c:pt>
                <c:pt idx="2">
                  <c:v>933</c:v>
                </c:pt>
                <c:pt idx="3">
                  <c:v>800</c:v>
                </c:pt>
                <c:pt idx="4">
                  <c:v>928</c:v>
                </c:pt>
                <c:pt idx="5">
                  <c:v>943</c:v>
                </c:pt>
                <c:pt idx="6">
                  <c:v>1031</c:v>
                </c:pt>
                <c:pt idx="7">
                  <c:v>939</c:v>
                </c:pt>
                <c:pt idx="8">
                  <c:v>874</c:v>
                </c:pt>
                <c:pt idx="9">
                  <c:v>880</c:v>
                </c:pt>
                <c:pt idx="10">
                  <c:v>619</c:v>
                </c:pt>
                <c:pt idx="11">
                  <c:v>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59-493C-8B48-FAEDE81C5B06}"/>
            </c:ext>
          </c:extLst>
        </c:ser>
        <c:ser>
          <c:idx val="2"/>
          <c:order val="2"/>
          <c:tx>
            <c:strRef>
              <c:f>'กราฟ63-64 โครงการพัฒนาบ้านโปง'!$E$3:$E$4</c:f>
              <c:strCache>
                <c:ptCount val="2"/>
                <c:pt idx="0">
                  <c:v>โครงการพัฒนาบ้านโปง(6485)</c:v>
                </c:pt>
                <c:pt idx="1">
                  <c:v>ค่าพลังงานไฟฟ้า 63  (kWh)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'กราฟ63-64 โครงการพัฒนาบ้านโปง'!$B$5:$B$16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โครงการพัฒนาบ้านโปง'!$E$5:$E$16</c:f>
              <c:numCache>
                <c:formatCode>#,##0.00</c:formatCode>
                <c:ptCount val="12"/>
                <c:pt idx="0">
                  <c:v>154</c:v>
                </c:pt>
                <c:pt idx="1">
                  <c:v>150</c:v>
                </c:pt>
                <c:pt idx="2">
                  <c:v>178</c:v>
                </c:pt>
                <c:pt idx="3">
                  <c:v>202</c:v>
                </c:pt>
                <c:pt idx="4">
                  <c:v>206</c:v>
                </c:pt>
                <c:pt idx="5">
                  <c:v>380</c:v>
                </c:pt>
                <c:pt idx="6">
                  <c:v>533</c:v>
                </c:pt>
                <c:pt idx="7">
                  <c:v>816</c:v>
                </c:pt>
                <c:pt idx="8">
                  <c:v>805</c:v>
                </c:pt>
                <c:pt idx="9">
                  <c:v>896</c:v>
                </c:pt>
                <c:pt idx="10">
                  <c:v>402</c:v>
                </c:pt>
                <c:pt idx="11">
                  <c:v>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59-493C-8B48-FAEDE81C5B06}"/>
            </c:ext>
          </c:extLst>
        </c:ser>
        <c:ser>
          <c:idx val="3"/>
          <c:order val="3"/>
          <c:tx>
            <c:strRef>
              <c:f>'กราฟ63-64 โครงการพัฒนาบ้านโปง'!$F$3:$F$4</c:f>
              <c:strCache>
                <c:ptCount val="2"/>
                <c:pt idx="0">
                  <c:v>โครงการพัฒนาบ้านโปง(6485)</c:v>
                </c:pt>
                <c:pt idx="1">
                  <c:v>ค่าพลังงานไฟฟ้า 64  (kWh)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'กราฟ63-64 โครงการพัฒนาบ้านโปง'!$B$5:$B$16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โครงการพัฒนาบ้านโปง'!$F$5:$F$16</c:f>
              <c:numCache>
                <c:formatCode>#,##0.00</c:formatCode>
                <c:ptCount val="12"/>
                <c:pt idx="0">
                  <c:v>186</c:v>
                </c:pt>
                <c:pt idx="1">
                  <c:v>176</c:v>
                </c:pt>
                <c:pt idx="2">
                  <c:v>197</c:v>
                </c:pt>
                <c:pt idx="3">
                  <c:v>212</c:v>
                </c:pt>
                <c:pt idx="4">
                  <c:v>304</c:v>
                </c:pt>
                <c:pt idx="5">
                  <c:v>349</c:v>
                </c:pt>
                <c:pt idx="6">
                  <c:v>315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59-493C-8B48-FAEDE81C5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576879"/>
        <c:axId val="1101591855"/>
      </c:line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239281260055276E-2"/>
          <c:y val="0.86119557436743333"/>
          <c:w val="0.82211989088390991"/>
          <c:h val="0.10667782815612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โครงการพัฒนาบ้านโปง</a:t>
            </a:r>
          </a:p>
        </c:rich>
      </c:tx>
      <c:layout>
        <c:manualLayout>
          <c:xMode val="edge"/>
          <c:yMode val="edge"/>
          <c:x val="0.38171130749329124"/>
          <c:y val="3.34672021419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'กราฟ63-64 โครงการพัฒนาบ้านโปง'!$C$34:$C$35</c:f>
              <c:strCache>
                <c:ptCount val="2"/>
                <c:pt idx="0">
                  <c:v>โครงการพัฒนาบ้านโปง(2984)</c:v>
                </c:pt>
                <c:pt idx="1">
                  <c:v>ค่าไฟฟ้า 63  (บาท)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'กราฟ63-64 โครงการพัฒนาบ้านโปง'!$B$36:$B$47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โครงการพัฒนาบ้านโปง'!$C$36:$C$47</c:f>
              <c:numCache>
                <c:formatCode>#,##0.00</c:formatCode>
                <c:ptCount val="12"/>
                <c:pt idx="0">
                  <c:v>1963.73</c:v>
                </c:pt>
                <c:pt idx="1">
                  <c:v>2230.94</c:v>
                </c:pt>
                <c:pt idx="2">
                  <c:v>2820.66</c:v>
                </c:pt>
                <c:pt idx="3">
                  <c:v>3714.73</c:v>
                </c:pt>
                <c:pt idx="4">
                  <c:v>2543.88</c:v>
                </c:pt>
                <c:pt idx="5">
                  <c:v>3285.71</c:v>
                </c:pt>
                <c:pt idx="6">
                  <c:v>3576.22</c:v>
                </c:pt>
                <c:pt idx="7">
                  <c:v>3309</c:v>
                </c:pt>
                <c:pt idx="8">
                  <c:v>3693.11</c:v>
                </c:pt>
                <c:pt idx="9">
                  <c:v>4267.8900000000003</c:v>
                </c:pt>
                <c:pt idx="10">
                  <c:v>4506.99</c:v>
                </c:pt>
                <c:pt idx="11">
                  <c:v>3285.71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DC-4B2C-A1DF-F05C41A11592}"/>
            </c:ext>
          </c:extLst>
        </c:ser>
        <c:ser>
          <c:idx val="1"/>
          <c:order val="1"/>
          <c:tx>
            <c:strRef>
              <c:f>'กราฟ63-64 โครงการพัฒนาบ้านโปง'!$D$34:$D$35</c:f>
              <c:strCache>
                <c:ptCount val="2"/>
                <c:pt idx="0">
                  <c:v>โครงการพัฒนาบ้านโปง(2984)</c:v>
                </c:pt>
                <c:pt idx="1">
                  <c:v>ค่าไฟฟ้า 64  (บาท)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'กราฟ63-64 โครงการพัฒนาบ้านโปง'!$B$36:$B$47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โครงการพัฒนาบ้านโปง'!$D$36:$D$47</c:f>
              <c:numCache>
                <c:formatCode>#,##0.00</c:formatCode>
                <c:ptCount val="12"/>
                <c:pt idx="0">
                  <c:v>3164.57</c:v>
                </c:pt>
                <c:pt idx="1">
                  <c:v>3164.57</c:v>
                </c:pt>
                <c:pt idx="2">
                  <c:v>4068.9</c:v>
                </c:pt>
                <c:pt idx="3">
                  <c:v>3461.45</c:v>
                </c:pt>
                <c:pt idx="4">
                  <c:v>4050.62</c:v>
                </c:pt>
                <c:pt idx="5">
                  <c:v>4114.57</c:v>
                </c:pt>
                <c:pt idx="6">
                  <c:v>4516.49</c:v>
                </c:pt>
                <c:pt idx="7">
                  <c:v>4096.3</c:v>
                </c:pt>
                <c:pt idx="8">
                  <c:v>3799.43</c:v>
                </c:pt>
                <c:pt idx="9">
                  <c:v>3826.83</c:v>
                </c:pt>
                <c:pt idx="10">
                  <c:v>2634.78</c:v>
                </c:pt>
                <c:pt idx="11">
                  <c:v>2835.74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DC-4B2C-A1DF-F05C41A11592}"/>
            </c:ext>
          </c:extLst>
        </c:ser>
        <c:ser>
          <c:idx val="2"/>
          <c:order val="2"/>
          <c:tx>
            <c:strRef>
              <c:f>'กราฟ63-64 โครงการพัฒนาบ้านโปง'!$E$34:$E$35</c:f>
              <c:strCache>
                <c:ptCount val="2"/>
                <c:pt idx="0">
                  <c:v>โครงการพัฒนาบ้านโปง(6485)</c:v>
                </c:pt>
                <c:pt idx="1">
                  <c:v>ค่าไฟฟ้า 63  (บาท)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'กราฟ63-64 โครงการพัฒนาบ้านโปง'!$B$36:$B$47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โครงการพัฒนาบ้านโปง'!$E$36:$E$47</c:f>
              <c:numCache>
                <c:formatCode>#,##0.00</c:formatCode>
                <c:ptCount val="12"/>
                <c:pt idx="0">
                  <c:v>569.71</c:v>
                </c:pt>
                <c:pt idx="1">
                  <c:v>552.14</c:v>
                </c:pt>
                <c:pt idx="2">
                  <c:v>675.15</c:v>
                </c:pt>
                <c:pt idx="3">
                  <c:v>757.16</c:v>
                </c:pt>
                <c:pt idx="4">
                  <c:v>774.21</c:v>
                </c:pt>
                <c:pt idx="5">
                  <c:v>1515.69</c:v>
                </c:pt>
                <c:pt idx="6">
                  <c:v>3645.33</c:v>
                </c:pt>
                <c:pt idx="7">
                  <c:v>3567.01</c:v>
                </c:pt>
                <c:pt idx="8">
                  <c:v>3509.18</c:v>
                </c:pt>
                <c:pt idx="9">
                  <c:v>3927.63</c:v>
                </c:pt>
                <c:pt idx="10">
                  <c:v>1656.09</c:v>
                </c:pt>
                <c:pt idx="11">
                  <c:v>1515.69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DC-4B2C-A1DF-F05C41A11592}"/>
            </c:ext>
          </c:extLst>
        </c:ser>
        <c:ser>
          <c:idx val="3"/>
          <c:order val="3"/>
          <c:tx>
            <c:strRef>
              <c:f>'กราฟ63-64 โครงการพัฒนาบ้านโปง'!$F$34:$F$35</c:f>
              <c:strCache>
                <c:ptCount val="2"/>
                <c:pt idx="0">
                  <c:v>โครงการพัฒนาบ้านโปง(6485)</c:v>
                </c:pt>
                <c:pt idx="1">
                  <c:v>ค่าไฟฟ้า 64  (บาท)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'กราฟ63-64 โครงการพัฒนาบ้านโปง'!$B$36:$B$47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โครงการพัฒนาบ้านโปง'!$F$36:$F$47</c:f>
              <c:numCache>
                <c:formatCode>#,##0.00</c:formatCode>
                <c:ptCount val="12"/>
                <c:pt idx="0">
                  <c:v>702.89</c:v>
                </c:pt>
                <c:pt idx="1">
                  <c:v>659.37</c:v>
                </c:pt>
                <c:pt idx="2">
                  <c:v>750.79</c:v>
                </c:pt>
                <c:pt idx="3">
                  <c:v>816.08</c:v>
                </c:pt>
                <c:pt idx="4">
                  <c:v>1216.5999999999999</c:v>
                </c:pt>
                <c:pt idx="5">
                  <c:v>1412.5</c:v>
                </c:pt>
                <c:pt idx="6">
                  <c:v>1264.48</c:v>
                </c:pt>
                <c:pt idx="7">
                  <c:v>49.39</c:v>
                </c:pt>
                <c:pt idx="8">
                  <c:v>49.39</c:v>
                </c:pt>
                <c:pt idx="9">
                  <c:v>49.39</c:v>
                </c:pt>
                <c:pt idx="10">
                  <c:v>49.39</c:v>
                </c:pt>
                <c:pt idx="11">
                  <c:v>49.39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FDC-4B2C-A1DF-F05C41A11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576879"/>
        <c:axId val="1101591855"/>
      </c:line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โรงเรือนเพาะพันธุ์กัญชา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 โรงเรือนเพาะพันธุ์กัญชา'!$C$2:$C$3</c:f>
              <c:strCache>
                <c:ptCount val="2"/>
                <c:pt idx="0">
                  <c:v>โรงเรือนเพาะพันธุ์กัญชา-ผศ. ดร.ปรีดา นาเทเวศน์ (9068)</c:v>
                </c:pt>
                <c:pt idx="1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 โรงเรือนเพาะพันธุ์กัญชา'!$B$4:$B$15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 โรงเรือนเพาะพันธุ์กัญชา'!$C$4:$C$15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4232</c:v>
                </c:pt>
                <c:pt idx="5">
                  <c:v>5660</c:v>
                </c:pt>
                <c:pt idx="6">
                  <c:v>6548</c:v>
                </c:pt>
                <c:pt idx="7">
                  <c:v>7064</c:v>
                </c:pt>
                <c:pt idx="8">
                  <c:v>6404</c:v>
                </c:pt>
                <c:pt idx="9">
                  <c:v>5068</c:v>
                </c:pt>
                <c:pt idx="10">
                  <c:v>2668</c:v>
                </c:pt>
                <c:pt idx="11">
                  <c:v>2600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80D-43A4-95CE-9BE364254993}"/>
            </c:ext>
          </c:extLst>
        </c:ser>
        <c:ser>
          <c:idx val="1"/>
          <c:order val="1"/>
          <c:tx>
            <c:strRef>
              <c:f>'กราฟ64 โรงเรือนเพาะพันธุ์กัญชา'!$D$2:$D$3</c:f>
              <c:strCache>
                <c:ptCount val="2"/>
                <c:pt idx="0">
                  <c:v>โรงเรือนเพาะพันธุ์กัญชา-ศ. ดร.อานัฐ ตันโช (3024)</c:v>
                </c:pt>
                <c:pt idx="1">
                  <c:v>ค่าพลังงานไฟฟ้า 64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 โรงเรือนเพาะพันธุ์กัญชา'!$B$4:$B$15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 โรงเรือนเพาะพันธุ์กัญชา'!$D$4:$D$15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202.4</c:v>
                </c:pt>
                <c:pt idx="5">
                  <c:v>109.6</c:v>
                </c:pt>
                <c:pt idx="6">
                  <c:v>1171.2</c:v>
                </c:pt>
                <c:pt idx="7">
                  <c:v>7528</c:v>
                </c:pt>
                <c:pt idx="8">
                  <c:v>11464</c:v>
                </c:pt>
                <c:pt idx="9">
                  <c:v>7307.2</c:v>
                </c:pt>
                <c:pt idx="10">
                  <c:v>8312.59</c:v>
                </c:pt>
                <c:pt idx="11">
                  <c:v>13877.71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80D-43A4-95CE-9BE364254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239281260055276E-2"/>
          <c:y val="0.86119557436743333"/>
          <c:w val="0.73889743537841845"/>
          <c:h val="0.123848833411952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โรงเรือนเพาะพันธุ์กัญชา</a:t>
            </a:r>
          </a:p>
        </c:rich>
      </c:tx>
      <c:layout>
        <c:manualLayout>
          <c:xMode val="edge"/>
          <c:yMode val="edge"/>
          <c:x val="0.31803104651444264"/>
          <c:y val="3.34671014835591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 โรงเรือนเพาะพันธุ์กัญชา'!$C$31:$C$32</c:f>
              <c:strCache>
                <c:ptCount val="2"/>
                <c:pt idx="0">
                  <c:v>โรงเรือนเพาะพันธุ์กัญชา-ผศ. ดร.ปรีดา นาเทเวศน์ (9068)</c:v>
                </c:pt>
                <c:pt idx="1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 โรงเรือนเพาะพันธุ์กัญชา'!$B$33:$B$44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 โรงเรือนเพาะพันธุ์กัญชา'!$C$33:$C$44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16804.439999999999</c:v>
                </c:pt>
                <c:pt idx="5">
                  <c:v>22542.52</c:v>
                </c:pt>
                <c:pt idx="6">
                  <c:v>25909.86</c:v>
                </c:pt>
                <c:pt idx="7">
                  <c:v>27983.279999999999</c:v>
                </c:pt>
                <c:pt idx="8">
                  <c:v>26057.15</c:v>
                </c:pt>
                <c:pt idx="9">
                  <c:v>20698.72</c:v>
                </c:pt>
                <c:pt idx="10">
                  <c:v>11054.85</c:v>
                </c:pt>
                <c:pt idx="11">
                  <c:v>10781.62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41-40E6-8D09-67FE43FE70A8}"/>
            </c:ext>
          </c:extLst>
        </c:ser>
        <c:ser>
          <c:idx val="1"/>
          <c:order val="1"/>
          <c:tx>
            <c:strRef>
              <c:f>'กราฟ64 โรงเรือนเพาะพันธุ์กัญชา'!$D$31:$D$32</c:f>
              <c:strCache>
                <c:ptCount val="2"/>
                <c:pt idx="0">
                  <c:v>โรงเรือนเพาะพันธุ์กัญชา-ศ. ดร.อานัฐ ตันโช (3024)</c:v>
                </c:pt>
                <c:pt idx="1">
                  <c:v>ค่าไฟฟ้า 64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 โรงเรือนเพาะพันธุ์กัญชา'!$B$33:$B$44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 โรงเรือนเพาะพันธุ์กัญชา'!$D$33:$D$44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1440.03</c:v>
                </c:pt>
                <c:pt idx="5">
                  <c:v>779.77</c:v>
                </c:pt>
                <c:pt idx="6">
                  <c:v>8332.7999999999993</c:v>
                </c:pt>
                <c:pt idx="7">
                  <c:v>53559.85</c:v>
                </c:pt>
                <c:pt idx="8">
                  <c:v>81563.509999999995</c:v>
                </c:pt>
                <c:pt idx="9">
                  <c:v>51988.91</c:v>
                </c:pt>
                <c:pt idx="10">
                  <c:v>45292.98</c:v>
                </c:pt>
                <c:pt idx="11">
                  <c:v>63624.74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41-40E6-8D09-67FE43FE7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7344516718018947E-2"/>
          <c:y val="0.83100773883951207"/>
          <c:w val="0.69795023151750302"/>
          <c:h val="0.154686109515280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โรงเรือนเพาะพันธุ์กัญชา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'กราฟ64 โรงเรือนเพาะพันธุ์กัญชา'!$C$2:$C$3</c:f>
              <c:strCache>
                <c:ptCount val="2"/>
                <c:pt idx="0">
                  <c:v>โรงเรือนเพาะพันธุ์กัญชา-ผศ. ดร.ปรีดา นาเทเวศน์ (9068)</c:v>
                </c:pt>
                <c:pt idx="1">
                  <c:v>ค่าพลังงานไฟฟ้า 64  (kWh)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'กราฟ64 โรงเรือนเพาะพันธุ์กัญชา'!$B$4:$B$15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 โรงเรือนเพาะพันธุ์กัญชา'!$C$4:$C$15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4232</c:v>
                </c:pt>
                <c:pt idx="5">
                  <c:v>5660</c:v>
                </c:pt>
                <c:pt idx="6">
                  <c:v>6548</c:v>
                </c:pt>
                <c:pt idx="7">
                  <c:v>7064</c:v>
                </c:pt>
                <c:pt idx="8">
                  <c:v>6404</c:v>
                </c:pt>
                <c:pt idx="9">
                  <c:v>5068</c:v>
                </c:pt>
                <c:pt idx="10">
                  <c:v>2668</c:v>
                </c:pt>
                <c:pt idx="11">
                  <c:v>2600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73-476C-AB8F-33046CED3F1C}"/>
            </c:ext>
          </c:extLst>
        </c:ser>
        <c:ser>
          <c:idx val="1"/>
          <c:order val="1"/>
          <c:tx>
            <c:strRef>
              <c:f>'กราฟ64 โรงเรือนเพาะพันธุ์กัญชา'!$D$2:$D$3</c:f>
              <c:strCache>
                <c:ptCount val="2"/>
                <c:pt idx="0">
                  <c:v>โรงเรือนเพาะพันธุ์กัญชา-ศ. ดร.อานัฐ ตันโช (3024)</c:v>
                </c:pt>
                <c:pt idx="1">
                  <c:v>ค่าพลังงานไฟฟ้า 64  (kWh)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'กราฟ64 โรงเรือนเพาะพันธุ์กัญชา'!$B$4:$B$15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 โรงเรือนเพาะพันธุ์กัญชา'!$D$4:$D$15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202.4</c:v>
                </c:pt>
                <c:pt idx="5">
                  <c:v>109.6</c:v>
                </c:pt>
                <c:pt idx="6">
                  <c:v>1171.2</c:v>
                </c:pt>
                <c:pt idx="7">
                  <c:v>7528</c:v>
                </c:pt>
                <c:pt idx="8">
                  <c:v>11464</c:v>
                </c:pt>
                <c:pt idx="9">
                  <c:v>7307.2</c:v>
                </c:pt>
                <c:pt idx="10">
                  <c:v>8312.59</c:v>
                </c:pt>
                <c:pt idx="11">
                  <c:v>13877.71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73-476C-AB8F-33046CED3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576879"/>
        <c:axId val="1101591855"/>
      </c:line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239281260055276E-2"/>
          <c:y val="0.86119557436743333"/>
          <c:w val="0.72713161818782934"/>
          <c:h val="0.115592244517822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ศูนย์ทดลองวิจัยและพัฒนากัญชงอุตสาหกรรม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 กัญชงอุตสาหกรรม'!$C$2:$C$3</c:f>
              <c:strCache>
                <c:ptCount val="2"/>
                <c:pt idx="0">
                  <c:v>ศูนย์ทดลองวิจัยและพัฒนากัญชงอุตสาหกรรม (2757)</c:v>
                </c:pt>
                <c:pt idx="1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 กัญชงอุตสาหกรรม'!$B$4:$B$15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 กัญชงอุตสาหกรรม'!$C$4:$C$15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00-41ED-B902-47B7AA137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239281260055276E-2"/>
          <c:y val="0.86119557436743333"/>
          <c:w val="0.76460437625245425"/>
          <c:h val="0.123848833411952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ศูนย์ทดลองวิจัยและพัฒนากัญชงอุตสาหกรรม</a:t>
            </a:r>
          </a:p>
        </c:rich>
      </c:tx>
      <c:layout>
        <c:manualLayout>
          <c:xMode val="edge"/>
          <c:yMode val="edge"/>
          <c:x val="0.2236085607876091"/>
          <c:y val="3.34671014835591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 กัญชงอุตสาหกรรม'!$C$31:$C$32</c:f>
              <c:strCache>
                <c:ptCount val="2"/>
                <c:pt idx="0">
                  <c:v>ศูนย์ทดลองวิจัยและพัฒนากัญชงอุตสาหกรรม (2757)</c:v>
                </c:pt>
                <c:pt idx="1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 กัญชงอุตสาหกรรม'!$B$33:$B$44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 กัญชงอุตสาหกรรม'!$C$33:$C$44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2902.81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A7-49D4-BAA2-CFB5D4BF4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7344516718018947E-2"/>
          <c:y val="0.87392619377513436"/>
          <c:w val="0.65622866805680913"/>
          <c:h val="0.111767654579658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คณะสัตวศาสตร์และเทคโนโลยี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'2564-บิลค่าไฟฟ้า'!$CC$19</c:f>
              <c:strCache>
                <c:ptCount val="1"/>
                <c:pt idx="0">
                  <c:v>ค่าพลังงานไฟฟ้า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'2564-บิลค่าไฟฟ้า'!$CC$20:$CC$33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'2564-บิลค่าไฟฟ้า'!$CB$20:$CB$33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26F-4015-BB6B-590EFD7EE5E7}"/>
            </c:ext>
          </c:extLst>
        </c:ser>
        <c:ser>
          <c:idx val="1"/>
          <c:order val="1"/>
          <c:tx>
            <c:strRef>
              <c:f>'2564-บิลค่าไฟฟ้า'!$CD$19</c:f>
              <c:strCache>
                <c:ptCount val="1"/>
                <c:pt idx="0">
                  <c:v>ค่าไฟฟ้า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'2564-บิลค่าไฟฟ้า'!$CD$20:$CD$33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'2564-บิลค่าไฟฟ้า'!$CB$20:$CB$33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726F-4015-BB6B-590EFD7EE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ศูนย์ทดลองวิจัยและพัฒนากัญชงอุตสาหกรรม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'กราฟ64 กัญชงอุตสาหกรรม'!$C$2:$C$3</c:f>
              <c:strCache>
                <c:ptCount val="2"/>
                <c:pt idx="0">
                  <c:v>ศูนย์ทดลองวิจัยและพัฒนากัญชงอุตสาหกรรม (2757)</c:v>
                </c:pt>
                <c:pt idx="1">
                  <c:v>ค่าพลังงานไฟฟ้า 64  (kWh)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'กราฟ64 กัญชงอุตสาหกรรม'!$B$4:$B$15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 กัญชงอุตสาหกรรม'!$C$4:$C$15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F2-4E93-82AF-BD03627BB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576879"/>
        <c:axId val="1101591855"/>
      </c:line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239281260055276E-2"/>
          <c:y val="0.86119557436743333"/>
          <c:w val="0.83500006747228572"/>
          <c:h val="6.04842943019219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ศูนย์ทดลองวิจัยและพัฒนากัญชงอุตสาหกรรม</a:t>
            </a:r>
          </a:p>
        </c:rich>
      </c:tx>
      <c:layout>
        <c:manualLayout>
          <c:xMode val="edge"/>
          <c:yMode val="edge"/>
          <c:x val="0.2236085607876091"/>
          <c:y val="3.34671014835591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'กราฟ64 กัญชงอุตสาหกรรม'!$C$31:$C$32</c:f>
              <c:strCache>
                <c:ptCount val="2"/>
                <c:pt idx="0">
                  <c:v>ศูนย์ทดลองวิจัยและพัฒนากัญชงอุตสาหกรรม (2757)</c:v>
                </c:pt>
                <c:pt idx="1">
                  <c:v>ค่าไฟฟ้า 64  (บาท)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'กราฟ64 กัญชงอุตสาหกรรม'!$B$33:$B$44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 กัญชงอุตสาหกรรม'!$C$33:$C$44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2902.81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45-45CC-A769-0671319AD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576879"/>
        <c:axId val="1101591855"/>
      </c:line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7344516718018947E-2"/>
          <c:y val="0.87392619377513436"/>
          <c:w val="0.77611341072484519"/>
          <c:h val="6.03544996789564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 (โรงสูบน้ำศรีบุญเรือง)</a:t>
            </a:r>
          </a:p>
          <a:p>
            <a:pPr>
              <a:defRPr/>
            </a:pPr>
            <a:r>
              <a:rPr lang="th-TH"/>
              <a:t>9807 020005984751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'กราฟ63-64 โรงสูบน้ำศรีบุญเรือง'!$C$4</c:f>
              <c:strCache>
                <c:ptCount val="1"/>
                <c:pt idx="0">
                  <c:v>ค่าพลังงานไฟฟ้า 63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'กราฟ63-64 โรงสูบน้ำศรีบุญเรือง'!$B$5:$B$16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โรงสูบน้ำศรีบุญเรือง'!$C$5:$C$16</c:f>
              <c:numCache>
                <c:formatCode>#,##0.00</c:formatCode>
                <c:ptCount val="12"/>
                <c:pt idx="0">
                  <c:v>45.9</c:v>
                </c:pt>
                <c:pt idx="1">
                  <c:v>7</c:v>
                </c:pt>
                <c:pt idx="2">
                  <c:v>9920.01</c:v>
                </c:pt>
                <c:pt idx="3">
                  <c:v>15143.94</c:v>
                </c:pt>
                <c:pt idx="4">
                  <c:v>4832.25</c:v>
                </c:pt>
                <c:pt idx="5">
                  <c:v>8063.61</c:v>
                </c:pt>
                <c:pt idx="6">
                  <c:v>8804.64</c:v>
                </c:pt>
                <c:pt idx="7">
                  <c:v>3756.66</c:v>
                </c:pt>
                <c:pt idx="8">
                  <c:v>2723.4</c:v>
                </c:pt>
                <c:pt idx="9">
                  <c:v>2776.44</c:v>
                </c:pt>
                <c:pt idx="10">
                  <c:v>5108.67</c:v>
                </c:pt>
                <c:pt idx="11">
                  <c:v>665.04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1C-42CF-9134-2765546F3843}"/>
            </c:ext>
          </c:extLst>
        </c:ser>
        <c:ser>
          <c:idx val="1"/>
          <c:order val="1"/>
          <c:tx>
            <c:strRef>
              <c:f>'กราฟ63-64 โรงสูบน้ำศรีบุญเรือง'!$D$4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'กราฟ63-64 โรงสูบน้ำศรีบุญเรือง'!$B$5:$B$16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โรงสูบน้ำศรีบุญเรือง'!$D$5:$D$16</c:f>
              <c:numCache>
                <c:formatCode>#,##0.00</c:formatCode>
                <c:ptCount val="12"/>
                <c:pt idx="0">
                  <c:v>10666.54</c:v>
                </c:pt>
                <c:pt idx="1">
                  <c:v>12728.09</c:v>
                </c:pt>
                <c:pt idx="2">
                  <c:v>16081.93</c:v>
                </c:pt>
                <c:pt idx="3">
                  <c:v>12350.16</c:v>
                </c:pt>
                <c:pt idx="4">
                  <c:v>6692.22</c:v>
                </c:pt>
                <c:pt idx="5">
                  <c:v>6783</c:v>
                </c:pt>
                <c:pt idx="6">
                  <c:v>3542.97</c:v>
                </c:pt>
                <c:pt idx="7">
                  <c:v>4608.3599999999997</c:v>
                </c:pt>
                <c:pt idx="8">
                  <c:v>2050.1999999999998</c:v>
                </c:pt>
                <c:pt idx="9">
                  <c:v>2323.56</c:v>
                </c:pt>
                <c:pt idx="10">
                  <c:v>8529.24</c:v>
                </c:pt>
                <c:pt idx="11">
                  <c:v>16486.259999999998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1C-42CF-9134-2765546F3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มหาวิทยาลัยแม่โจ้ (โรงสูบน้ำศรีบุญเรือง)</a:t>
            </a:r>
          </a:p>
          <a:p>
            <a:pPr>
              <a:defRPr/>
            </a:pPr>
            <a:r>
              <a:rPr lang="en-US" baseline="0"/>
              <a:t>9807 020005984751</a:t>
            </a:r>
            <a:endParaRPr lang="th-TH"/>
          </a:p>
        </c:rich>
      </c:tx>
      <c:layout>
        <c:manualLayout>
          <c:xMode val="edge"/>
          <c:yMode val="edge"/>
          <c:x val="0.23197730738769873"/>
          <c:y val="4.01606425702811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'กราฟ63-64 โรงสูบน้ำศรีบุญเรือง'!$C$30</c:f>
              <c:strCache>
                <c:ptCount val="1"/>
                <c:pt idx="0">
                  <c:v>ค่าไฟฟ้า 63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'กราฟ63-64 โรงสูบน้ำศรีบุญเรือง'!$B$31:$B$42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โรงสูบน้ำศรีบุญเรือง'!$C$31:$C$42</c:f>
              <c:numCache>
                <c:formatCode>#,##0.00</c:formatCode>
                <c:ptCount val="12"/>
                <c:pt idx="0">
                  <c:v>14024.36</c:v>
                </c:pt>
                <c:pt idx="1">
                  <c:v>362.51</c:v>
                </c:pt>
                <c:pt idx="2">
                  <c:v>47214.04</c:v>
                </c:pt>
                <c:pt idx="3">
                  <c:v>63157.58</c:v>
                </c:pt>
                <c:pt idx="4">
                  <c:v>27417.94</c:v>
                </c:pt>
                <c:pt idx="5">
                  <c:v>47972.22</c:v>
                </c:pt>
                <c:pt idx="6">
                  <c:v>43890.8</c:v>
                </c:pt>
                <c:pt idx="7">
                  <c:v>26447.75</c:v>
                </c:pt>
                <c:pt idx="8">
                  <c:v>21289.29</c:v>
                </c:pt>
                <c:pt idx="9">
                  <c:v>21902.15</c:v>
                </c:pt>
                <c:pt idx="10">
                  <c:v>31363.119999999999</c:v>
                </c:pt>
                <c:pt idx="11">
                  <c:v>14290.95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20-4B3B-BD3D-160EFFF75C08}"/>
            </c:ext>
          </c:extLst>
        </c:ser>
        <c:ser>
          <c:idx val="1"/>
          <c:order val="1"/>
          <c:tx>
            <c:strRef>
              <c:f>'กราฟ63-64 โรงสูบน้ำศรีบุญเรือง'!$D$30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'กราฟ63-64 โรงสูบน้ำศรีบุญเรือง'!$B$31:$B$42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โรงสูบน้ำศรีบุญเรือง'!$D$31:$D$42</c:f>
              <c:numCache>
                <c:formatCode>#,##0.00</c:formatCode>
                <c:ptCount val="12"/>
                <c:pt idx="0">
                  <c:v>58815.15</c:v>
                </c:pt>
                <c:pt idx="1">
                  <c:v>59162.35</c:v>
                </c:pt>
                <c:pt idx="2">
                  <c:v>69938.97</c:v>
                </c:pt>
                <c:pt idx="3">
                  <c:v>56781.86</c:v>
                </c:pt>
                <c:pt idx="4">
                  <c:v>37635.199999999997</c:v>
                </c:pt>
                <c:pt idx="5">
                  <c:v>38928.800000000003</c:v>
                </c:pt>
                <c:pt idx="6">
                  <c:v>25958.28</c:v>
                </c:pt>
                <c:pt idx="7">
                  <c:v>28687.599999999999</c:v>
                </c:pt>
                <c:pt idx="8">
                  <c:v>19279.599999999999</c:v>
                </c:pt>
                <c:pt idx="9">
                  <c:v>20228.099999999999</c:v>
                </c:pt>
                <c:pt idx="10">
                  <c:v>44209.79</c:v>
                </c:pt>
                <c:pt idx="11">
                  <c:v>73068.94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20-4B3B-BD3D-160EFFF75C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 (โรงสูบน้ำศรีบุญเรือง)</a:t>
            </a:r>
          </a:p>
          <a:p>
            <a:pPr>
              <a:defRPr/>
            </a:pPr>
            <a:r>
              <a:rPr lang="th-TH"/>
              <a:t>9807 020005984751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'กราฟ63-64 โรงสูบน้ำศรีบุญเรือง'!$C$4</c:f>
              <c:strCache>
                <c:ptCount val="1"/>
                <c:pt idx="0">
                  <c:v>ค่าพลังงานไฟฟ้า 63  (kWh)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'กราฟ63-64 โรงสูบน้ำศรีบุญเรือง'!$B$5:$B$16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โรงสูบน้ำศรีบุญเรือง'!$C$5:$C$16</c:f>
              <c:numCache>
                <c:formatCode>#,##0.00</c:formatCode>
                <c:ptCount val="12"/>
                <c:pt idx="0">
                  <c:v>45.9</c:v>
                </c:pt>
                <c:pt idx="1">
                  <c:v>7</c:v>
                </c:pt>
                <c:pt idx="2">
                  <c:v>9920.01</c:v>
                </c:pt>
                <c:pt idx="3">
                  <c:v>15143.94</c:v>
                </c:pt>
                <c:pt idx="4">
                  <c:v>4832.25</c:v>
                </c:pt>
                <c:pt idx="5">
                  <c:v>8063.61</c:v>
                </c:pt>
                <c:pt idx="6">
                  <c:v>8804.64</c:v>
                </c:pt>
                <c:pt idx="7">
                  <c:v>3756.66</c:v>
                </c:pt>
                <c:pt idx="8">
                  <c:v>2723.4</c:v>
                </c:pt>
                <c:pt idx="9">
                  <c:v>2776.44</c:v>
                </c:pt>
                <c:pt idx="10">
                  <c:v>5108.67</c:v>
                </c:pt>
                <c:pt idx="11">
                  <c:v>665.04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7E-44F8-8E2D-583C76B6667A}"/>
            </c:ext>
          </c:extLst>
        </c:ser>
        <c:ser>
          <c:idx val="1"/>
          <c:order val="1"/>
          <c:tx>
            <c:strRef>
              <c:f>'กราฟ63-64 โรงสูบน้ำศรีบุญเรือง'!$D$4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'กราฟ63-64 โรงสูบน้ำศรีบุญเรือง'!$B$5:$B$16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โรงสูบน้ำศรีบุญเรือง'!$D$5:$D$16</c:f>
              <c:numCache>
                <c:formatCode>#,##0.00</c:formatCode>
                <c:ptCount val="12"/>
                <c:pt idx="0">
                  <c:v>10666.54</c:v>
                </c:pt>
                <c:pt idx="1">
                  <c:v>12728.09</c:v>
                </c:pt>
                <c:pt idx="2">
                  <c:v>16081.93</c:v>
                </c:pt>
                <c:pt idx="3">
                  <c:v>12350.16</c:v>
                </c:pt>
                <c:pt idx="4">
                  <c:v>6692.22</c:v>
                </c:pt>
                <c:pt idx="5">
                  <c:v>6783</c:v>
                </c:pt>
                <c:pt idx="6">
                  <c:v>3542.97</c:v>
                </c:pt>
                <c:pt idx="7">
                  <c:v>4608.3599999999997</c:v>
                </c:pt>
                <c:pt idx="8">
                  <c:v>2050.1999999999998</c:v>
                </c:pt>
                <c:pt idx="9">
                  <c:v>2323.56</c:v>
                </c:pt>
                <c:pt idx="10">
                  <c:v>8529.24</c:v>
                </c:pt>
                <c:pt idx="11">
                  <c:v>16486.259999999998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7E-44F8-8E2D-583C76B66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576879"/>
        <c:axId val="1101591855"/>
      </c:line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มหาวิทยาลัยแม่โจ้ (โรงสูบน้ำศรีบุญเรือง)</a:t>
            </a:r>
          </a:p>
          <a:p>
            <a:pPr>
              <a:defRPr/>
            </a:pPr>
            <a:r>
              <a:rPr lang="en-US" baseline="0"/>
              <a:t>9807 020005984751</a:t>
            </a:r>
            <a:endParaRPr lang="th-TH"/>
          </a:p>
        </c:rich>
      </c:tx>
      <c:layout>
        <c:manualLayout>
          <c:xMode val="edge"/>
          <c:yMode val="edge"/>
          <c:x val="0.23197730738769873"/>
          <c:y val="4.01606425702811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'กราฟ63-64 โรงสูบน้ำศรีบุญเรือง'!$C$30</c:f>
              <c:strCache>
                <c:ptCount val="1"/>
                <c:pt idx="0">
                  <c:v>ค่าไฟฟ้า 63  (บาท)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'กราฟ63-64 โรงสูบน้ำศรีบุญเรือง'!$B$31:$B$42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โรงสูบน้ำศรีบุญเรือง'!$C$31:$C$42</c:f>
              <c:numCache>
                <c:formatCode>#,##0.00</c:formatCode>
                <c:ptCount val="12"/>
                <c:pt idx="0">
                  <c:v>14024.36</c:v>
                </c:pt>
                <c:pt idx="1">
                  <c:v>362.51</c:v>
                </c:pt>
                <c:pt idx="2">
                  <c:v>47214.04</c:v>
                </c:pt>
                <c:pt idx="3">
                  <c:v>63157.58</c:v>
                </c:pt>
                <c:pt idx="4">
                  <c:v>27417.94</c:v>
                </c:pt>
                <c:pt idx="5">
                  <c:v>47972.22</c:v>
                </c:pt>
                <c:pt idx="6">
                  <c:v>43890.8</c:v>
                </c:pt>
                <c:pt idx="7">
                  <c:v>26447.75</c:v>
                </c:pt>
                <c:pt idx="8">
                  <c:v>21289.29</c:v>
                </c:pt>
                <c:pt idx="9">
                  <c:v>21902.15</c:v>
                </c:pt>
                <c:pt idx="10">
                  <c:v>31363.119999999999</c:v>
                </c:pt>
                <c:pt idx="11">
                  <c:v>14290.95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14-4289-90CA-C170F2FBF36E}"/>
            </c:ext>
          </c:extLst>
        </c:ser>
        <c:ser>
          <c:idx val="1"/>
          <c:order val="1"/>
          <c:tx>
            <c:strRef>
              <c:f>'กราฟ63-64 โรงสูบน้ำศรีบุญเรือง'!$D$30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'กราฟ63-64 โรงสูบน้ำศรีบุญเรือง'!$B$31:$B$42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โรงสูบน้ำศรีบุญเรือง'!$D$31:$D$42</c:f>
              <c:numCache>
                <c:formatCode>#,##0.00</c:formatCode>
                <c:ptCount val="12"/>
                <c:pt idx="0">
                  <c:v>58815.15</c:v>
                </c:pt>
                <c:pt idx="1">
                  <c:v>59162.35</c:v>
                </c:pt>
                <c:pt idx="2">
                  <c:v>69938.97</c:v>
                </c:pt>
                <c:pt idx="3">
                  <c:v>56781.86</c:v>
                </c:pt>
                <c:pt idx="4">
                  <c:v>37635.199999999997</c:v>
                </c:pt>
                <c:pt idx="5">
                  <c:v>38928.800000000003</c:v>
                </c:pt>
                <c:pt idx="6">
                  <c:v>25958.28</c:v>
                </c:pt>
                <c:pt idx="7">
                  <c:v>28687.599999999999</c:v>
                </c:pt>
                <c:pt idx="8">
                  <c:v>19279.599999999999</c:v>
                </c:pt>
                <c:pt idx="9">
                  <c:v>20228.099999999999</c:v>
                </c:pt>
                <c:pt idx="10">
                  <c:v>44209.79</c:v>
                </c:pt>
                <c:pt idx="11">
                  <c:v>73068.94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14-4289-90CA-C170F2FBF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576879"/>
        <c:axId val="1101591855"/>
      </c:line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 (หมู่ 6 ตำบลป่าไผ่)</a:t>
            </a:r>
            <a:endParaRPr lang="en-US"/>
          </a:p>
          <a:p>
            <a:pPr>
              <a:defRPr/>
            </a:pPr>
            <a:r>
              <a:rPr lang="th-TH"/>
              <a:t>0633 020005539809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'กราฟ63-64 หมู่ 6 ตำบลป่าไผ่'!$C$4</c:f>
              <c:strCache>
                <c:ptCount val="1"/>
                <c:pt idx="0">
                  <c:v>ค่าพลังงานไฟฟ้า 63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'กราฟ63-64 หมู่ 6 ตำบลป่าไผ่'!$B$5:$B$16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หมู่ 6 ตำบลป่าไผ่'!$C$5:$C$16</c:f>
              <c:numCache>
                <c:formatCode>#,##0.00</c:formatCode>
                <c:ptCount val="12"/>
                <c:pt idx="0">
                  <c:v>2401</c:v>
                </c:pt>
                <c:pt idx="1">
                  <c:v>2256</c:v>
                </c:pt>
                <c:pt idx="2">
                  <c:v>1145</c:v>
                </c:pt>
                <c:pt idx="3">
                  <c:v>1003</c:v>
                </c:pt>
                <c:pt idx="4">
                  <c:v>944</c:v>
                </c:pt>
                <c:pt idx="5">
                  <c:v>1016</c:v>
                </c:pt>
                <c:pt idx="6">
                  <c:v>930</c:v>
                </c:pt>
                <c:pt idx="7">
                  <c:v>983</c:v>
                </c:pt>
                <c:pt idx="8">
                  <c:v>1044</c:v>
                </c:pt>
                <c:pt idx="9">
                  <c:v>1247</c:v>
                </c:pt>
                <c:pt idx="10">
                  <c:v>727</c:v>
                </c:pt>
                <c:pt idx="11">
                  <c:v>1016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E9-46B5-8946-BB20DA94F690}"/>
            </c:ext>
          </c:extLst>
        </c:ser>
        <c:ser>
          <c:idx val="1"/>
          <c:order val="1"/>
          <c:tx>
            <c:strRef>
              <c:f>'กราฟ63-64 หมู่ 6 ตำบลป่าไผ่'!$D$4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'กราฟ63-64 หมู่ 6 ตำบลป่าไผ่'!$B$5:$B$16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หมู่ 6 ตำบลป่าไผ่'!$D$5:$D$16</c:f>
              <c:numCache>
                <c:formatCode>#,##0.00</c:formatCode>
                <c:ptCount val="12"/>
                <c:pt idx="0">
                  <c:v>1433</c:v>
                </c:pt>
                <c:pt idx="1">
                  <c:v>989</c:v>
                </c:pt>
                <c:pt idx="2">
                  <c:v>1382</c:v>
                </c:pt>
                <c:pt idx="3">
                  <c:v>769</c:v>
                </c:pt>
                <c:pt idx="4">
                  <c:v>780</c:v>
                </c:pt>
                <c:pt idx="5">
                  <c:v>739</c:v>
                </c:pt>
                <c:pt idx="6">
                  <c:v>743</c:v>
                </c:pt>
                <c:pt idx="7">
                  <c:v>522</c:v>
                </c:pt>
                <c:pt idx="8">
                  <c:v>828</c:v>
                </c:pt>
                <c:pt idx="9">
                  <c:v>691</c:v>
                </c:pt>
                <c:pt idx="10">
                  <c:v>675</c:v>
                </c:pt>
                <c:pt idx="11">
                  <c:v>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E9-46B5-8946-BB20DA94F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มหาวิทยาลัยแม่โจ้ (หมู่ 6 ตำบลป่าไผ่)</a:t>
            </a:r>
            <a:endParaRPr lang="en-US"/>
          </a:p>
          <a:p>
            <a:pPr>
              <a:defRPr/>
            </a:pPr>
            <a:r>
              <a:rPr lang="en-US" baseline="0"/>
              <a:t>0633 020005539809</a:t>
            </a:r>
            <a:endParaRPr lang="th-TH"/>
          </a:p>
        </c:rich>
      </c:tx>
      <c:layout>
        <c:manualLayout>
          <c:xMode val="edge"/>
          <c:yMode val="edge"/>
          <c:x val="0.26938379117822242"/>
          <c:y val="4.01606425702811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'กราฟ63-64 หมู่ 6 ตำบลป่าไผ่'!$C$30</c:f>
              <c:strCache>
                <c:ptCount val="1"/>
                <c:pt idx="0">
                  <c:v>ค่าไฟฟ้า 63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'กราฟ63-64 หมู่ 6 ตำบลป่าไผ่'!$B$31:$B$42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หมู่ 6 ตำบลป่าไผ่'!$C$31:$C$42</c:f>
              <c:numCache>
                <c:formatCode>#,##0.00</c:formatCode>
                <c:ptCount val="12"/>
                <c:pt idx="0">
                  <c:v>10869.25</c:v>
                </c:pt>
                <c:pt idx="1">
                  <c:v>10201.219999999999</c:v>
                </c:pt>
                <c:pt idx="2">
                  <c:v>5082.74</c:v>
                </c:pt>
                <c:pt idx="3">
                  <c:v>4295.68</c:v>
                </c:pt>
                <c:pt idx="4">
                  <c:v>4032.03</c:v>
                </c:pt>
                <c:pt idx="5">
                  <c:v>4353.78</c:v>
                </c:pt>
                <c:pt idx="6">
                  <c:v>4092.22</c:v>
                </c:pt>
                <c:pt idx="7">
                  <c:v>4336.3900000000003</c:v>
                </c:pt>
                <c:pt idx="8">
                  <c:v>4608.16</c:v>
                </c:pt>
                <c:pt idx="9">
                  <c:v>5541.59</c:v>
                </c:pt>
                <c:pt idx="10">
                  <c:v>3150.51</c:v>
                </c:pt>
                <c:pt idx="11">
                  <c:v>4353.78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27-4297-B27E-378E47883151}"/>
            </c:ext>
          </c:extLst>
        </c:ser>
        <c:ser>
          <c:idx val="1"/>
          <c:order val="1"/>
          <c:tx>
            <c:strRef>
              <c:f>'กราฟ63-64 หมู่ 6 ตำบลป่าไผ่'!$D$30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'กราฟ63-64 หมู่ 6 ตำบลป่าไผ่'!$B$31:$B$42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หมู่ 6 ตำบลป่าไผ่'!$D$31:$D$42</c:f>
              <c:numCache>
                <c:formatCode>#,##0.00</c:formatCode>
                <c:ptCount val="12"/>
                <c:pt idx="0">
                  <c:v>6352.55</c:v>
                </c:pt>
                <c:pt idx="1">
                  <c:v>4324.66</c:v>
                </c:pt>
                <c:pt idx="2">
                  <c:v>6119.62</c:v>
                </c:pt>
                <c:pt idx="3">
                  <c:v>3319.87</c:v>
                </c:pt>
                <c:pt idx="4">
                  <c:v>3370.1</c:v>
                </c:pt>
                <c:pt idx="5">
                  <c:v>3182.84</c:v>
                </c:pt>
                <c:pt idx="6">
                  <c:v>3201.11</c:v>
                </c:pt>
                <c:pt idx="7">
                  <c:v>2191.73</c:v>
                </c:pt>
                <c:pt idx="8">
                  <c:v>3589.34</c:v>
                </c:pt>
                <c:pt idx="9">
                  <c:v>2963.61</c:v>
                </c:pt>
                <c:pt idx="10">
                  <c:v>2890.54</c:v>
                </c:pt>
                <c:pt idx="11">
                  <c:v>2269.38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27-4297-B27E-378E47883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 (หมู่ 6 ตำบลป่าไผ่)</a:t>
            </a:r>
            <a:endParaRPr lang="en-US"/>
          </a:p>
          <a:p>
            <a:pPr>
              <a:defRPr/>
            </a:pPr>
            <a:r>
              <a:rPr lang="th-TH"/>
              <a:t>0633 020005539809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'กราฟ63-64 หมู่ 6 ตำบลป่าไผ่'!$C$4</c:f>
              <c:strCache>
                <c:ptCount val="1"/>
                <c:pt idx="0">
                  <c:v>ค่าพลังงานไฟฟ้า 63  (kWh)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'กราฟ63-64 หมู่ 6 ตำบลป่าไผ่'!$B$5:$B$16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หมู่ 6 ตำบลป่าไผ่'!$C$5:$C$16</c:f>
              <c:numCache>
                <c:formatCode>#,##0.00</c:formatCode>
                <c:ptCount val="12"/>
                <c:pt idx="0">
                  <c:v>2401</c:v>
                </c:pt>
                <c:pt idx="1">
                  <c:v>2256</c:v>
                </c:pt>
                <c:pt idx="2">
                  <c:v>1145</c:v>
                </c:pt>
                <c:pt idx="3">
                  <c:v>1003</c:v>
                </c:pt>
                <c:pt idx="4">
                  <c:v>944</c:v>
                </c:pt>
                <c:pt idx="5">
                  <c:v>1016</c:v>
                </c:pt>
                <c:pt idx="6">
                  <c:v>930</c:v>
                </c:pt>
                <c:pt idx="7">
                  <c:v>983</c:v>
                </c:pt>
                <c:pt idx="8">
                  <c:v>1044</c:v>
                </c:pt>
                <c:pt idx="9">
                  <c:v>1247</c:v>
                </c:pt>
                <c:pt idx="10">
                  <c:v>727</c:v>
                </c:pt>
                <c:pt idx="11">
                  <c:v>1016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57-4C2C-B7F5-2F9780994696}"/>
            </c:ext>
          </c:extLst>
        </c:ser>
        <c:ser>
          <c:idx val="1"/>
          <c:order val="1"/>
          <c:tx>
            <c:strRef>
              <c:f>'กราฟ63-64 หมู่ 6 ตำบลป่าไผ่'!$D$4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'กราฟ63-64 หมู่ 6 ตำบลป่าไผ่'!$B$5:$B$16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หมู่ 6 ตำบลป่าไผ่'!$D$5:$D$16</c:f>
              <c:numCache>
                <c:formatCode>#,##0.00</c:formatCode>
                <c:ptCount val="12"/>
                <c:pt idx="0">
                  <c:v>1433</c:v>
                </c:pt>
                <c:pt idx="1">
                  <c:v>989</c:v>
                </c:pt>
                <c:pt idx="2">
                  <c:v>1382</c:v>
                </c:pt>
                <c:pt idx="3">
                  <c:v>769</c:v>
                </c:pt>
                <c:pt idx="4">
                  <c:v>780</c:v>
                </c:pt>
                <c:pt idx="5">
                  <c:v>739</c:v>
                </c:pt>
                <c:pt idx="6">
                  <c:v>743</c:v>
                </c:pt>
                <c:pt idx="7">
                  <c:v>522</c:v>
                </c:pt>
                <c:pt idx="8">
                  <c:v>828</c:v>
                </c:pt>
                <c:pt idx="9">
                  <c:v>691</c:v>
                </c:pt>
                <c:pt idx="10">
                  <c:v>675</c:v>
                </c:pt>
                <c:pt idx="11">
                  <c:v>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57-4C2C-B7F5-2F9780994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576879"/>
        <c:axId val="1101591855"/>
      </c:line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มหาวิทยาลัยแม่โจ้ (หมู่ 6 ตำบลป่าไผ่)</a:t>
            </a:r>
            <a:endParaRPr lang="en-US"/>
          </a:p>
          <a:p>
            <a:pPr>
              <a:defRPr/>
            </a:pPr>
            <a:r>
              <a:rPr lang="en-US" baseline="0"/>
              <a:t>0633 020005539809</a:t>
            </a:r>
            <a:endParaRPr lang="th-TH"/>
          </a:p>
        </c:rich>
      </c:tx>
      <c:layout>
        <c:manualLayout>
          <c:xMode val="edge"/>
          <c:yMode val="edge"/>
          <c:x val="0.26938379117822242"/>
          <c:y val="4.01606425702811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'กราฟ63-64 หมู่ 6 ตำบลป่าไผ่'!$C$30</c:f>
              <c:strCache>
                <c:ptCount val="1"/>
                <c:pt idx="0">
                  <c:v>ค่าไฟฟ้า 63  (บาท)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'กราฟ63-64 หมู่ 6 ตำบลป่าไผ่'!$B$31:$B$42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หมู่ 6 ตำบลป่าไผ่'!$C$31:$C$42</c:f>
              <c:numCache>
                <c:formatCode>#,##0.00</c:formatCode>
                <c:ptCount val="12"/>
                <c:pt idx="0">
                  <c:v>10869.25</c:v>
                </c:pt>
                <c:pt idx="1">
                  <c:v>10201.219999999999</c:v>
                </c:pt>
                <c:pt idx="2">
                  <c:v>5082.74</c:v>
                </c:pt>
                <c:pt idx="3">
                  <c:v>4295.68</c:v>
                </c:pt>
                <c:pt idx="4">
                  <c:v>4032.03</c:v>
                </c:pt>
                <c:pt idx="5">
                  <c:v>4353.78</c:v>
                </c:pt>
                <c:pt idx="6">
                  <c:v>4092.22</c:v>
                </c:pt>
                <c:pt idx="7">
                  <c:v>4336.3900000000003</c:v>
                </c:pt>
                <c:pt idx="8">
                  <c:v>4608.16</c:v>
                </c:pt>
                <c:pt idx="9">
                  <c:v>5541.59</c:v>
                </c:pt>
                <c:pt idx="10">
                  <c:v>3150.51</c:v>
                </c:pt>
                <c:pt idx="11">
                  <c:v>4353.78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64-4C13-981F-4020C4070F14}"/>
            </c:ext>
          </c:extLst>
        </c:ser>
        <c:ser>
          <c:idx val="1"/>
          <c:order val="1"/>
          <c:tx>
            <c:strRef>
              <c:f>'กราฟ63-64 หมู่ 6 ตำบลป่าไผ่'!$D$30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'กราฟ63-64 หมู่ 6 ตำบลป่าไผ่'!$B$31:$B$42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หมู่ 6 ตำบลป่าไผ่'!$D$31:$D$42</c:f>
              <c:numCache>
                <c:formatCode>#,##0.00</c:formatCode>
                <c:ptCount val="12"/>
                <c:pt idx="0">
                  <c:v>6352.55</c:v>
                </c:pt>
                <c:pt idx="1">
                  <c:v>4324.66</c:v>
                </c:pt>
                <c:pt idx="2">
                  <c:v>6119.62</c:v>
                </c:pt>
                <c:pt idx="3">
                  <c:v>3319.87</c:v>
                </c:pt>
                <c:pt idx="4">
                  <c:v>3370.1</c:v>
                </c:pt>
                <c:pt idx="5">
                  <c:v>3182.84</c:v>
                </c:pt>
                <c:pt idx="6">
                  <c:v>3201.11</c:v>
                </c:pt>
                <c:pt idx="7">
                  <c:v>2191.73</c:v>
                </c:pt>
                <c:pt idx="8">
                  <c:v>3589.34</c:v>
                </c:pt>
                <c:pt idx="9">
                  <c:v>2963.61</c:v>
                </c:pt>
                <c:pt idx="10">
                  <c:v>2890.54</c:v>
                </c:pt>
                <c:pt idx="11">
                  <c:v>2269.38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64-4C13-981F-4020C4070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576879"/>
        <c:axId val="1101591855"/>
      </c:line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วิทยาลัยพลังงานทดแทน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 b="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'2564-บิลค่าไฟฟ้า'!$CC$38</c:f>
              <c:strCache>
                <c:ptCount val="1"/>
                <c:pt idx="0">
                  <c:v>ค่าพลังงานไฟฟ้า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'2564-บิลค่าไฟฟ้า'!$CC$39:$CC$50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'2564-บิลค่าไฟฟ้า'!$CB$39:$CB$50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8D7-4904-B216-2406CDA3CAA1}"/>
            </c:ext>
          </c:extLst>
        </c:ser>
        <c:ser>
          <c:idx val="1"/>
          <c:order val="1"/>
          <c:tx>
            <c:strRef>
              <c:f>'2564-บิลค่าไฟฟ้า'!$CD$38</c:f>
              <c:strCache>
                <c:ptCount val="1"/>
                <c:pt idx="0">
                  <c:v>ค่าไฟฟ้า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'2564-บิลค่าไฟฟ้า'!$CD$39:$CD$50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'2564-บิลค่าไฟฟ้า'!$CB$39:$CB$50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58D7-4904-B216-2406CDA3CA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สำนักฟาร์มมหาวิทยาลัยแม่โจ้ (ฟาร์มพร้าว )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'กราฟ63-64 ฟาร์มพร้าว'!$C$3:$C$4</c:f>
              <c:strCache>
                <c:ptCount val="2"/>
                <c:pt idx="0">
                  <c:v>มหาวิทยาลัยแม่โจ้ (อุทยานเกษตร)</c:v>
                </c:pt>
                <c:pt idx="1">
                  <c:v>ค่าพลังงานไฟฟ้า 63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'กราฟ63-64 ฟาร์มพร้าว'!$B$5:$B$16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ฟาร์มพร้าว'!$C$5:$C$16</c:f>
              <c:numCache>
                <c:formatCode>#,##0.00</c:formatCode>
                <c:ptCount val="12"/>
                <c:pt idx="0">
                  <c:v>652</c:v>
                </c:pt>
                <c:pt idx="1">
                  <c:v>752</c:v>
                </c:pt>
                <c:pt idx="2">
                  <c:v>812</c:v>
                </c:pt>
                <c:pt idx="3">
                  <c:v>720</c:v>
                </c:pt>
                <c:pt idx="4">
                  <c:v>668</c:v>
                </c:pt>
                <c:pt idx="5">
                  <c:v>652</c:v>
                </c:pt>
                <c:pt idx="6">
                  <c:v>668</c:v>
                </c:pt>
                <c:pt idx="7">
                  <c:v>632</c:v>
                </c:pt>
                <c:pt idx="8">
                  <c:v>652</c:v>
                </c:pt>
                <c:pt idx="9">
                  <c:v>696</c:v>
                </c:pt>
                <c:pt idx="10">
                  <c:v>712</c:v>
                </c:pt>
                <c:pt idx="11">
                  <c:v>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18-4014-A59F-6BDBB61BDC35}"/>
            </c:ext>
          </c:extLst>
        </c:ser>
        <c:ser>
          <c:idx val="1"/>
          <c:order val="1"/>
          <c:tx>
            <c:strRef>
              <c:f>'กราฟ63-64 ฟาร์มพร้าว'!$D$3:$D$4</c:f>
              <c:strCache>
                <c:ptCount val="2"/>
                <c:pt idx="0">
                  <c:v>มหาวิทยาลัยแม่โจ้ (อุทยานเกษตร)</c:v>
                </c:pt>
                <c:pt idx="1">
                  <c:v>ค่าพลังงานไฟฟ้า 64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'กราฟ63-64 ฟาร์มพร้าว'!$B$5:$B$16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ฟาร์มพร้าว'!$D$5:$D$16</c:f>
              <c:numCache>
                <c:formatCode>#,##0.00</c:formatCode>
                <c:ptCount val="12"/>
                <c:pt idx="0">
                  <c:v>724</c:v>
                </c:pt>
                <c:pt idx="1">
                  <c:v>660</c:v>
                </c:pt>
                <c:pt idx="2">
                  <c:v>856</c:v>
                </c:pt>
                <c:pt idx="3">
                  <c:v>724</c:v>
                </c:pt>
                <c:pt idx="4">
                  <c:v>736</c:v>
                </c:pt>
                <c:pt idx="5">
                  <c:v>912</c:v>
                </c:pt>
                <c:pt idx="6">
                  <c:v>736</c:v>
                </c:pt>
                <c:pt idx="7">
                  <c:v>688</c:v>
                </c:pt>
                <c:pt idx="8">
                  <c:v>660</c:v>
                </c:pt>
                <c:pt idx="9">
                  <c:v>1220</c:v>
                </c:pt>
                <c:pt idx="10">
                  <c:v>1796</c:v>
                </c:pt>
                <c:pt idx="11">
                  <c:v>1104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18-4014-A59F-6BDBB61BDC35}"/>
            </c:ext>
          </c:extLst>
        </c:ser>
        <c:ser>
          <c:idx val="2"/>
          <c:order val="2"/>
          <c:tx>
            <c:strRef>
              <c:f>'กราฟ63-64 ฟาร์มพร้าว'!$E$3:$E$4</c:f>
              <c:strCache>
                <c:ptCount val="2"/>
                <c:pt idx="0">
                  <c:v>มหาวิทยาลัยแม่โจ้ </c:v>
                </c:pt>
                <c:pt idx="1">
                  <c:v>ค่าพลังงานไฟฟ้า 63 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'กราฟ63-64 ฟาร์มพร้าว'!$B$5:$B$16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ฟาร์มพร้าว'!$E$5:$E$16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18-4014-A59F-6BDBB61BDC35}"/>
            </c:ext>
          </c:extLst>
        </c:ser>
        <c:ser>
          <c:idx val="3"/>
          <c:order val="3"/>
          <c:tx>
            <c:strRef>
              <c:f>'กราฟ63-64 ฟาร์มพร้าว'!$F$3:$F$4</c:f>
              <c:strCache>
                <c:ptCount val="2"/>
                <c:pt idx="0">
                  <c:v>มหาวิทยาลัยแม่โจ้ </c:v>
                </c:pt>
                <c:pt idx="1">
                  <c:v>ค่าพลังงานไฟฟ้า 64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'กราฟ63-64 ฟาร์มพร้าว'!$B$5:$B$16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ฟาร์มพร้าว'!$F$5:$F$16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18-4014-A59F-6BDBB61BD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239281260055276E-2"/>
          <c:y val="0.86119557436743333"/>
          <c:w val="0.88723151627323193"/>
          <c:h val="0.122070845393337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สำนักฟาร์มมหาวิทยาลัยแม่โจ้ (ฟาร์มพร้าว ) </a:t>
            </a:r>
          </a:p>
        </c:rich>
      </c:tx>
      <c:layout>
        <c:manualLayout>
          <c:xMode val="edge"/>
          <c:yMode val="edge"/>
          <c:x val="0.28826924157416101"/>
          <c:y val="3.34672021419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'กราฟ63-64 ฟาร์มพร้าว'!$C$34:$C$35</c:f>
              <c:strCache>
                <c:ptCount val="2"/>
                <c:pt idx="0">
                  <c:v>มหาวิทยาลัยแม่โจ้ (อุทยานเกษตร)</c:v>
                </c:pt>
                <c:pt idx="1">
                  <c:v>ค่าไฟฟ้า 63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'กราฟ63-64 ฟาร์มพร้าว'!$B$36:$B$47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ฟาร์มพร้าว'!$C$36:$C$47</c:f>
              <c:numCache>
                <c:formatCode>#,##0.00</c:formatCode>
                <c:ptCount val="12"/>
                <c:pt idx="0">
                  <c:v>2979.97</c:v>
                </c:pt>
                <c:pt idx="1">
                  <c:v>3385.78</c:v>
                </c:pt>
                <c:pt idx="2">
                  <c:v>3629.26</c:v>
                </c:pt>
                <c:pt idx="3">
                  <c:v>3158.23</c:v>
                </c:pt>
                <c:pt idx="4">
                  <c:v>2953.54</c:v>
                </c:pt>
                <c:pt idx="5">
                  <c:v>2890.57</c:v>
                </c:pt>
                <c:pt idx="6">
                  <c:v>3044.89</c:v>
                </c:pt>
                <c:pt idx="7">
                  <c:v>2898.81</c:v>
                </c:pt>
                <c:pt idx="8">
                  <c:v>2974.18</c:v>
                </c:pt>
                <c:pt idx="9">
                  <c:v>3152.35</c:v>
                </c:pt>
                <c:pt idx="10">
                  <c:v>3217.13</c:v>
                </c:pt>
                <c:pt idx="11">
                  <c:v>2890.57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D8-4654-95BB-BC4ED3D46C57}"/>
            </c:ext>
          </c:extLst>
        </c:ser>
        <c:ser>
          <c:idx val="1"/>
          <c:order val="1"/>
          <c:tx>
            <c:strRef>
              <c:f>'กราฟ63-64 ฟาร์มพร้าว'!$D$34:$D$35</c:f>
              <c:strCache>
                <c:ptCount val="2"/>
                <c:pt idx="0">
                  <c:v>มหาวิทยาลัยแม่โจ้ (อุทยานเกษตร)</c:v>
                </c:pt>
                <c:pt idx="1">
                  <c:v>ค่าไฟฟ้า 64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'กราฟ63-64 ฟาร์มพร้าว'!$B$36:$B$47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ฟาร์มพร้าว'!$D$36:$D$47</c:f>
              <c:numCache>
                <c:formatCode>#,##0.00</c:formatCode>
                <c:ptCount val="12"/>
                <c:pt idx="0">
                  <c:v>3243.32</c:v>
                </c:pt>
                <c:pt idx="1">
                  <c:v>2886.16</c:v>
                </c:pt>
                <c:pt idx="2">
                  <c:v>3773.74</c:v>
                </c:pt>
                <c:pt idx="3">
                  <c:v>3243.32</c:v>
                </c:pt>
                <c:pt idx="4">
                  <c:v>3281.54</c:v>
                </c:pt>
                <c:pt idx="5">
                  <c:v>3998.76</c:v>
                </c:pt>
                <c:pt idx="6">
                  <c:v>3281.54</c:v>
                </c:pt>
                <c:pt idx="7">
                  <c:v>3098.68</c:v>
                </c:pt>
                <c:pt idx="8">
                  <c:v>2886.16</c:v>
                </c:pt>
                <c:pt idx="9">
                  <c:v>5236.3999999999996</c:v>
                </c:pt>
                <c:pt idx="10">
                  <c:v>7550.93</c:v>
                </c:pt>
                <c:pt idx="11">
                  <c:v>4770.2700000000004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D8-4654-95BB-BC4ED3D46C57}"/>
            </c:ext>
          </c:extLst>
        </c:ser>
        <c:ser>
          <c:idx val="2"/>
          <c:order val="2"/>
          <c:tx>
            <c:strRef>
              <c:f>'กราฟ63-64 ฟาร์มพร้าว'!$E$34:$E$35</c:f>
              <c:strCache>
                <c:ptCount val="2"/>
                <c:pt idx="0">
                  <c:v>มหาวิทยาลัยแม่โจ้ </c:v>
                </c:pt>
                <c:pt idx="1">
                  <c:v>ค่าไฟฟ้า 63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'กราฟ63-64 ฟาร์มพร้าว'!$B$36:$B$47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ฟาร์มพร้าว'!$E$36:$E$47</c:f>
              <c:numCache>
                <c:formatCode>#,##0.00</c:formatCode>
                <c:ptCount val="12"/>
                <c:pt idx="0">
                  <c:v>334.1</c:v>
                </c:pt>
                <c:pt idx="1">
                  <c:v>334.1</c:v>
                </c:pt>
                <c:pt idx="2">
                  <c:v>334.1</c:v>
                </c:pt>
                <c:pt idx="3">
                  <c:v>324.08</c:v>
                </c:pt>
                <c:pt idx="4">
                  <c:v>324.08</c:v>
                </c:pt>
                <c:pt idx="5">
                  <c:v>324.08</c:v>
                </c:pt>
                <c:pt idx="6">
                  <c:v>334.1</c:v>
                </c:pt>
                <c:pt idx="7">
                  <c:v>334.1</c:v>
                </c:pt>
                <c:pt idx="8">
                  <c:v>334.1</c:v>
                </c:pt>
                <c:pt idx="9">
                  <c:v>334.1</c:v>
                </c:pt>
                <c:pt idx="10">
                  <c:v>334.1</c:v>
                </c:pt>
                <c:pt idx="11">
                  <c:v>324.08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D8-4654-95BB-BC4ED3D46C57}"/>
            </c:ext>
          </c:extLst>
        </c:ser>
        <c:ser>
          <c:idx val="3"/>
          <c:order val="3"/>
          <c:tx>
            <c:strRef>
              <c:f>'กราฟ63-64 ฟาร์มพร้าว'!$F$34:$F$35</c:f>
              <c:strCache>
                <c:ptCount val="2"/>
                <c:pt idx="0">
                  <c:v>มหาวิทยาลัยแม่โจ้ </c:v>
                </c:pt>
                <c:pt idx="1">
                  <c:v>ค่าไฟฟ้า 64 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'กราฟ63-64 ฟาร์มพร้าว'!$B$36:$B$47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ฟาร์มพร้าว'!$F$36:$F$47</c:f>
              <c:numCache>
                <c:formatCode>#,##0.00</c:formatCode>
                <c:ptCount val="12"/>
                <c:pt idx="0">
                  <c:v>334.1</c:v>
                </c:pt>
                <c:pt idx="1">
                  <c:v>334.1</c:v>
                </c:pt>
                <c:pt idx="2">
                  <c:v>334.1</c:v>
                </c:pt>
                <c:pt idx="3">
                  <c:v>334.1</c:v>
                </c:pt>
                <c:pt idx="4">
                  <c:v>334.1</c:v>
                </c:pt>
                <c:pt idx="5">
                  <c:v>334.1</c:v>
                </c:pt>
                <c:pt idx="6">
                  <c:v>334.1</c:v>
                </c:pt>
                <c:pt idx="7">
                  <c:v>334.1</c:v>
                </c:pt>
                <c:pt idx="8">
                  <c:v>334.1</c:v>
                </c:pt>
                <c:pt idx="9">
                  <c:v>334.1</c:v>
                </c:pt>
                <c:pt idx="10">
                  <c:v>334.1</c:v>
                </c:pt>
                <c:pt idx="11">
                  <c:v>334.1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D8-4654-95BB-BC4ED3D46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สำนักฟาร์มมหาวิทยาลัยแม่โจ้ (ฟาร์มพร้าว )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'กราฟ63-64 ฟาร์มพร้าว'!$C$3:$C$4</c:f>
              <c:strCache>
                <c:ptCount val="2"/>
                <c:pt idx="0">
                  <c:v>มหาวิทยาลัยแม่โจ้ (อุทยานเกษตร)</c:v>
                </c:pt>
                <c:pt idx="1">
                  <c:v>ค่าพลังงานไฟฟ้า 63  (kWh)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'กราฟ63-64 ฟาร์มพร้าว'!$B$5:$B$16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ฟาร์มพร้าว'!$C$5:$C$16</c:f>
              <c:numCache>
                <c:formatCode>#,##0.00</c:formatCode>
                <c:ptCount val="12"/>
                <c:pt idx="0">
                  <c:v>652</c:v>
                </c:pt>
                <c:pt idx="1">
                  <c:v>752</c:v>
                </c:pt>
                <c:pt idx="2">
                  <c:v>812</c:v>
                </c:pt>
                <c:pt idx="3">
                  <c:v>720</c:v>
                </c:pt>
                <c:pt idx="4">
                  <c:v>668</c:v>
                </c:pt>
                <c:pt idx="5">
                  <c:v>652</c:v>
                </c:pt>
                <c:pt idx="6">
                  <c:v>668</c:v>
                </c:pt>
                <c:pt idx="7">
                  <c:v>632</c:v>
                </c:pt>
                <c:pt idx="8">
                  <c:v>652</c:v>
                </c:pt>
                <c:pt idx="9">
                  <c:v>696</c:v>
                </c:pt>
                <c:pt idx="10">
                  <c:v>712</c:v>
                </c:pt>
                <c:pt idx="11">
                  <c:v>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27-440E-A8F2-640EF79311F3}"/>
            </c:ext>
          </c:extLst>
        </c:ser>
        <c:ser>
          <c:idx val="1"/>
          <c:order val="1"/>
          <c:tx>
            <c:strRef>
              <c:f>'กราฟ63-64 ฟาร์มพร้าว'!$D$3:$D$4</c:f>
              <c:strCache>
                <c:ptCount val="2"/>
                <c:pt idx="0">
                  <c:v>มหาวิทยาลัยแม่โจ้ (อุทยานเกษตร)</c:v>
                </c:pt>
                <c:pt idx="1">
                  <c:v>ค่าพลังงานไฟฟ้า 64  (kWh)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'กราฟ63-64 ฟาร์มพร้าว'!$B$5:$B$16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ฟาร์มพร้าว'!$D$5:$D$16</c:f>
              <c:numCache>
                <c:formatCode>#,##0.00</c:formatCode>
                <c:ptCount val="12"/>
                <c:pt idx="0">
                  <c:v>724</c:v>
                </c:pt>
                <c:pt idx="1">
                  <c:v>660</c:v>
                </c:pt>
                <c:pt idx="2">
                  <c:v>856</c:v>
                </c:pt>
                <c:pt idx="3">
                  <c:v>724</c:v>
                </c:pt>
                <c:pt idx="4">
                  <c:v>736</c:v>
                </c:pt>
                <c:pt idx="5">
                  <c:v>912</c:v>
                </c:pt>
                <c:pt idx="6">
                  <c:v>736</c:v>
                </c:pt>
                <c:pt idx="7">
                  <c:v>688</c:v>
                </c:pt>
                <c:pt idx="8">
                  <c:v>660</c:v>
                </c:pt>
                <c:pt idx="9">
                  <c:v>1220</c:v>
                </c:pt>
                <c:pt idx="10">
                  <c:v>1796</c:v>
                </c:pt>
                <c:pt idx="11">
                  <c:v>1104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27-440E-A8F2-640EF79311F3}"/>
            </c:ext>
          </c:extLst>
        </c:ser>
        <c:ser>
          <c:idx val="2"/>
          <c:order val="2"/>
          <c:tx>
            <c:strRef>
              <c:f>'กราฟ63-64 ฟาร์มพร้าว'!$E$3:$E$4</c:f>
              <c:strCache>
                <c:ptCount val="2"/>
                <c:pt idx="0">
                  <c:v>มหาวิทยาลัยแม่โจ้ </c:v>
                </c:pt>
                <c:pt idx="1">
                  <c:v>ค่าพลังงานไฟฟ้า 63  (kWh)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'กราฟ63-64 ฟาร์มพร้าว'!$B$5:$B$16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ฟาร์มพร้าว'!$E$5:$E$16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27-440E-A8F2-640EF79311F3}"/>
            </c:ext>
          </c:extLst>
        </c:ser>
        <c:ser>
          <c:idx val="3"/>
          <c:order val="3"/>
          <c:tx>
            <c:strRef>
              <c:f>'กราฟ63-64 ฟาร์มพร้าว'!$F$3:$F$4</c:f>
              <c:strCache>
                <c:ptCount val="2"/>
                <c:pt idx="0">
                  <c:v>มหาวิทยาลัยแม่โจ้ </c:v>
                </c:pt>
                <c:pt idx="1">
                  <c:v>ค่าพลังงานไฟฟ้า 64  (kWh)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'กราฟ63-64 ฟาร์มพร้าว'!$B$5:$B$16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ฟาร์มพร้าว'!$F$5:$F$16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227-440E-A8F2-640EF7931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576879"/>
        <c:axId val="1101591855"/>
      </c:line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239281260055276E-2"/>
          <c:y val="0.86119557436743333"/>
          <c:w val="0.87664630006788868"/>
          <c:h val="0.106226074507484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สำนักฟาร์มมหาวิทยาลัยแม่โจ้ (ฟาร์มพร้าว ) </a:t>
            </a:r>
          </a:p>
        </c:rich>
      </c:tx>
      <c:layout>
        <c:manualLayout>
          <c:xMode val="edge"/>
          <c:yMode val="edge"/>
          <c:x val="0.28826924157416101"/>
          <c:y val="3.34672021419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'กราฟ63-64 ฟาร์มพร้าว'!$C$34:$C$35</c:f>
              <c:strCache>
                <c:ptCount val="2"/>
                <c:pt idx="0">
                  <c:v>มหาวิทยาลัยแม่โจ้ (อุทยานเกษตร)</c:v>
                </c:pt>
                <c:pt idx="1">
                  <c:v>ค่าไฟฟ้า 63  (บาท)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'กราฟ63-64 ฟาร์มพร้าว'!$B$36:$B$47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ฟาร์มพร้าว'!$C$36:$C$47</c:f>
              <c:numCache>
                <c:formatCode>#,##0.00</c:formatCode>
                <c:ptCount val="12"/>
                <c:pt idx="0">
                  <c:v>2979.97</c:v>
                </c:pt>
                <c:pt idx="1">
                  <c:v>3385.78</c:v>
                </c:pt>
                <c:pt idx="2">
                  <c:v>3629.26</c:v>
                </c:pt>
                <c:pt idx="3">
                  <c:v>3158.23</c:v>
                </c:pt>
                <c:pt idx="4">
                  <c:v>2953.54</c:v>
                </c:pt>
                <c:pt idx="5">
                  <c:v>2890.57</c:v>
                </c:pt>
                <c:pt idx="6">
                  <c:v>3044.89</c:v>
                </c:pt>
                <c:pt idx="7">
                  <c:v>2898.81</c:v>
                </c:pt>
                <c:pt idx="8">
                  <c:v>2974.18</c:v>
                </c:pt>
                <c:pt idx="9">
                  <c:v>3152.35</c:v>
                </c:pt>
                <c:pt idx="10">
                  <c:v>3217.13</c:v>
                </c:pt>
                <c:pt idx="11">
                  <c:v>2890.57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52-4BE2-B368-5DE0AC4E2C70}"/>
            </c:ext>
          </c:extLst>
        </c:ser>
        <c:ser>
          <c:idx val="1"/>
          <c:order val="1"/>
          <c:tx>
            <c:strRef>
              <c:f>'กราฟ63-64 ฟาร์มพร้าว'!$D$34:$D$35</c:f>
              <c:strCache>
                <c:ptCount val="2"/>
                <c:pt idx="0">
                  <c:v>มหาวิทยาลัยแม่โจ้ (อุทยานเกษตร)</c:v>
                </c:pt>
                <c:pt idx="1">
                  <c:v>ค่าไฟฟ้า 64  (บาท)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'กราฟ63-64 ฟาร์มพร้าว'!$B$36:$B$47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ฟาร์มพร้าว'!$D$36:$D$47</c:f>
              <c:numCache>
                <c:formatCode>#,##0.00</c:formatCode>
                <c:ptCount val="12"/>
                <c:pt idx="0">
                  <c:v>3243.32</c:v>
                </c:pt>
                <c:pt idx="1">
                  <c:v>2886.16</c:v>
                </c:pt>
                <c:pt idx="2">
                  <c:v>3773.74</c:v>
                </c:pt>
                <c:pt idx="3">
                  <c:v>3243.32</c:v>
                </c:pt>
                <c:pt idx="4">
                  <c:v>3281.54</c:v>
                </c:pt>
                <c:pt idx="5">
                  <c:v>3998.76</c:v>
                </c:pt>
                <c:pt idx="6">
                  <c:v>3281.54</c:v>
                </c:pt>
                <c:pt idx="7">
                  <c:v>3098.68</c:v>
                </c:pt>
                <c:pt idx="8">
                  <c:v>2886.16</c:v>
                </c:pt>
                <c:pt idx="9">
                  <c:v>5236.3999999999996</c:v>
                </c:pt>
                <c:pt idx="10">
                  <c:v>7550.93</c:v>
                </c:pt>
                <c:pt idx="11">
                  <c:v>4770.2700000000004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52-4BE2-B368-5DE0AC4E2C70}"/>
            </c:ext>
          </c:extLst>
        </c:ser>
        <c:ser>
          <c:idx val="2"/>
          <c:order val="2"/>
          <c:tx>
            <c:strRef>
              <c:f>'กราฟ63-64 ฟาร์มพร้าว'!$E$34:$E$35</c:f>
              <c:strCache>
                <c:ptCount val="2"/>
                <c:pt idx="0">
                  <c:v>มหาวิทยาลัยแม่โจ้ </c:v>
                </c:pt>
                <c:pt idx="1">
                  <c:v>ค่าไฟฟ้า 63  (บาท)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'กราฟ63-64 ฟาร์มพร้าว'!$B$36:$B$47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ฟาร์มพร้าว'!$E$36:$E$47</c:f>
              <c:numCache>
                <c:formatCode>#,##0.00</c:formatCode>
                <c:ptCount val="12"/>
                <c:pt idx="0">
                  <c:v>334.1</c:v>
                </c:pt>
                <c:pt idx="1">
                  <c:v>334.1</c:v>
                </c:pt>
                <c:pt idx="2">
                  <c:v>334.1</c:v>
                </c:pt>
                <c:pt idx="3">
                  <c:v>324.08</c:v>
                </c:pt>
                <c:pt idx="4">
                  <c:v>324.08</c:v>
                </c:pt>
                <c:pt idx="5">
                  <c:v>324.08</c:v>
                </c:pt>
                <c:pt idx="6">
                  <c:v>334.1</c:v>
                </c:pt>
                <c:pt idx="7">
                  <c:v>334.1</c:v>
                </c:pt>
                <c:pt idx="8">
                  <c:v>334.1</c:v>
                </c:pt>
                <c:pt idx="9">
                  <c:v>334.1</c:v>
                </c:pt>
                <c:pt idx="10">
                  <c:v>334.1</c:v>
                </c:pt>
                <c:pt idx="11">
                  <c:v>324.08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52-4BE2-B368-5DE0AC4E2C70}"/>
            </c:ext>
          </c:extLst>
        </c:ser>
        <c:ser>
          <c:idx val="3"/>
          <c:order val="3"/>
          <c:tx>
            <c:strRef>
              <c:f>'กราฟ63-64 ฟาร์มพร้าว'!$F$34:$F$35</c:f>
              <c:strCache>
                <c:ptCount val="2"/>
                <c:pt idx="0">
                  <c:v>มหาวิทยาลัยแม่โจ้ </c:v>
                </c:pt>
                <c:pt idx="1">
                  <c:v>ค่าไฟฟ้า 64  (บาท)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'กราฟ63-64 ฟาร์มพร้าว'!$B$36:$B$47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ฟาร์มพร้าว'!$F$36:$F$47</c:f>
              <c:numCache>
                <c:formatCode>#,##0.00</c:formatCode>
                <c:ptCount val="12"/>
                <c:pt idx="0">
                  <c:v>334.1</c:v>
                </c:pt>
                <c:pt idx="1">
                  <c:v>334.1</c:v>
                </c:pt>
                <c:pt idx="2">
                  <c:v>334.1</c:v>
                </c:pt>
                <c:pt idx="3">
                  <c:v>334.1</c:v>
                </c:pt>
                <c:pt idx="4">
                  <c:v>334.1</c:v>
                </c:pt>
                <c:pt idx="5">
                  <c:v>334.1</c:v>
                </c:pt>
                <c:pt idx="6">
                  <c:v>334.1</c:v>
                </c:pt>
                <c:pt idx="7">
                  <c:v>334.1</c:v>
                </c:pt>
                <c:pt idx="8">
                  <c:v>334.1</c:v>
                </c:pt>
                <c:pt idx="9">
                  <c:v>334.1</c:v>
                </c:pt>
                <c:pt idx="10">
                  <c:v>334.1</c:v>
                </c:pt>
                <c:pt idx="11">
                  <c:v>334.1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252-4BE2-B368-5DE0AC4E2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576879"/>
        <c:axId val="1101591855"/>
      </c:line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มหาวิทยาลัยแม่โจ้-แพร่ 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'กราฟ63-64 แม่โจ้-แพร่'!$C$3:$C$4</c:f>
              <c:strCache>
                <c:ptCount val="2"/>
                <c:pt idx="0">
                  <c:v>มหาวิทยาลัยแม่โจ้เฉลิมพระเกียรติ แพร่</c:v>
                </c:pt>
                <c:pt idx="1">
                  <c:v>ค่าพลังงานไฟฟ้า 63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'กราฟ63-64 แม่โจ้-แพร่'!$B$5:$B$16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แม่โจ้-แพร่'!$C$5:$C$16</c:f>
              <c:numCache>
                <c:formatCode>#,##0.00</c:formatCode>
                <c:ptCount val="12"/>
                <c:pt idx="0">
                  <c:v>79920</c:v>
                </c:pt>
                <c:pt idx="1">
                  <c:v>86040</c:v>
                </c:pt>
                <c:pt idx="2">
                  <c:v>105360</c:v>
                </c:pt>
                <c:pt idx="3">
                  <c:v>88440</c:v>
                </c:pt>
                <c:pt idx="4">
                  <c:v>95760</c:v>
                </c:pt>
                <c:pt idx="5">
                  <c:v>85080</c:v>
                </c:pt>
                <c:pt idx="6">
                  <c:v>86160</c:v>
                </c:pt>
                <c:pt idx="7">
                  <c:v>100440</c:v>
                </c:pt>
                <c:pt idx="8">
                  <c:v>105840</c:v>
                </c:pt>
                <c:pt idx="9">
                  <c:v>107760</c:v>
                </c:pt>
                <c:pt idx="10">
                  <c:v>77520</c:v>
                </c:pt>
                <c:pt idx="11">
                  <c:v>85080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75-4FDD-89E1-63D6601AA7CA}"/>
            </c:ext>
          </c:extLst>
        </c:ser>
        <c:ser>
          <c:idx val="1"/>
          <c:order val="1"/>
          <c:tx>
            <c:strRef>
              <c:f>'กราฟ63-64 แม่โจ้-แพร่'!$D$3:$D$4</c:f>
              <c:strCache>
                <c:ptCount val="2"/>
                <c:pt idx="0">
                  <c:v>มหาวิทยาลัยแม่โจ้เฉลิมพระเกียรติ แพร่</c:v>
                </c:pt>
                <c:pt idx="1">
                  <c:v>ค่าพลังงานไฟฟ้า 64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'กราฟ63-64 แม่โจ้-แพร่'!$B$5:$B$16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แม่โจ้-แพร่'!$D$5:$D$16</c:f>
              <c:numCache>
                <c:formatCode>#,##0.00</c:formatCode>
                <c:ptCount val="12"/>
                <c:pt idx="0">
                  <c:v>72120</c:v>
                </c:pt>
                <c:pt idx="1">
                  <c:v>75120</c:v>
                </c:pt>
                <c:pt idx="2">
                  <c:v>102480</c:v>
                </c:pt>
                <c:pt idx="3">
                  <c:v>78960</c:v>
                </c:pt>
                <c:pt idx="4">
                  <c:v>86400</c:v>
                </c:pt>
                <c:pt idx="5">
                  <c:v>81000</c:v>
                </c:pt>
                <c:pt idx="6">
                  <c:v>98520</c:v>
                </c:pt>
                <c:pt idx="7">
                  <c:v>108840</c:v>
                </c:pt>
                <c:pt idx="8">
                  <c:v>94680</c:v>
                </c:pt>
                <c:pt idx="9">
                  <c:v>96480</c:v>
                </c:pt>
                <c:pt idx="10">
                  <c:v>78360</c:v>
                </c:pt>
                <c:pt idx="11">
                  <c:v>71640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75-4FDD-89E1-63D6601AA7CA}"/>
            </c:ext>
          </c:extLst>
        </c:ser>
        <c:ser>
          <c:idx val="2"/>
          <c:order val="2"/>
          <c:tx>
            <c:strRef>
              <c:f>'กราฟ63-64 แม่โจ้-แพร่'!$E$3:$E$4</c:f>
              <c:strCache>
                <c:ptCount val="2"/>
                <c:pt idx="0">
                  <c:v>โรงสูบน้ำมหาวิทยาลัยแม่โจ้</c:v>
                </c:pt>
                <c:pt idx="1">
                  <c:v>ค่าพลังงานไฟฟ้า 63 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'กราฟ63-64 แม่โจ้-แพร่'!$B$5:$B$16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แม่โจ้-แพร่'!$E$5:$E$16</c:f>
              <c:numCache>
                <c:formatCode>#,##0.00</c:formatCode>
                <c:ptCount val="12"/>
                <c:pt idx="0">
                  <c:v>12222.66</c:v>
                </c:pt>
                <c:pt idx="1">
                  <c:v>13501.23</c:v>
                </c:pt>
                <c:pt idx="2">
                  <c:v>11458.68</c:v>
                </c:pt>
                <c:pt idx="3">
                  <c:v>8658</c:v>
                </c:pt>
                <c:pt idx="4">
                  <c:v>8374.1</c:v>
                </c:pt>
                <c:pt idx="5">
                  <c:v>6572.37</c:v>
                </c:pt>
                <c:pt idx="6">
                  <c:v>5944.56</c:v>
                </c:pt>
                <c:pt idx="7">
                  <c:v>6962.52</c:v>
                </c:pt>
                <c:pt idx="8">
                  <c:v>7942.23</c:v>
                </c:pt>
                <c:pt idx="9">
                  <c:v>9123.39</c:v>
                </c:pt>
                <c:pt idx="10">
                  <c:v>7832.07</c:v>
                </c:pt>
                <c:pt idx="11">
                  <c:v>6572.37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75-4FDD-89E1-63D6601AA7CA}"/>
            </c:ext>
          </c:extLst>
        </c:ser>
        <c:ser>
          <c:idx val="3"/>
          <c:order val="3"/>
          <c:tx>
            <c:strRef>
              <c:f>'กราฟ63-64 แม่โจ้-แพร่'!$F$3:$F$4</c:f>
              <c:strCache>
                <c:ptCount val="2"/>
                <c:pt idx="0">
                  <c:v>โรงสูบน้ำมหาวิทยาลัยแม่โจ้</c:v>
                </c:pt>
                <c:pt idx="1">
                  <c:v>ค่าพลังงานไฟฟ้า 64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'กราฟ63-64 แม่โจ้-แพร่'!$B$5:$B$16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แม่โจ้-แพร่'!$F$5:$F$16</c:f>
              <c:numCache>
                <c:formatCode>#,##0.00</c:formatCode>
                <c:ptCount val="12"/>
                <c:pt idx="0">
                  <c:v>7885.11</c:v>
                </c:pt>
                <c:pt idx="1">
                  <c:v>7765.77</c:v>
                </c:pt>
                <c:pt idx="2">
                  <c:v>8379.2999999999993</c:v>
                </c:pt>
                <c:pt idx="3">
                  <c:v>7068.6</c:v>
                </c:pt>
                <c:pt idx="4">
                  <c:v>6305.13</c:v>
                </c:pt>
                <c:pt idx="5">
                  <c:v>7109.4</c:v>
                </c:pt>
                <c:pt idx="6">
                  <c:v>8232.93</c:v>
                </c:pt>
                <c:pt idx="7">
                  <c:v>10054.14</c:v>
                </c:pt>
                <c:pt idx="8">
                  <c:v>9779.25</c:v>
                </c:pt>
                <c:pt idx="9">
                  <c:v>9512.52</c:v>
                </c:pt>
                <c:pt idx="10">
                  <c:v>7273.62</c:v>
                </c:pt>
                <c:pt idx="11">
                  <c:v>9097.89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75-4FDD-89E1-63D6601AA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239281260055276E-2"/>
          <c:y val="0.86119557436743333"/>
          <c:w val="0.88723151627323193"/>
          <c:h val="0.122070845393337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มหาวิทยาลัยแม่โจ้-แพร่ </a:t>
            </a:r>
          </a:p>
        </c:rich>
      </c:tx>
      <c:layout>
        <c:manualLayout>
          <c:xMode val="edge"/>
          <c:yMode val="edge"/>
          <c:x val="0.36642078761561536"/>
          <c:y val="4.35073627844712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'กราฟ63-64 แม่โจ้-แพร่'!$C$34:$C$35</c:f>
              <c:strCache>
                <c:ptCount val="2"/>
                <c:pt idx="0">
                  <c:v>มหาวิทยาลัยแม่โจ้เฉลิมพระเกียรติ แพร่</c:v>
                </c:pt>
                <c:pt idx="1">
                  <c:v>ค่าไฟฟ้า 63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'กราฟ63-64 แม่โจ้-แพร่'!$B$36:$B$47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แม่โจ้-แพร่'!$C$36:$C$47</c:f>
              <c:numCache>
                <c:formatCode>#,##0.00</c:formatCode>
                <c:ptCount val="12"/>
                <c:pt idx="0">
                  <c:v>330096.19</c:v>
                </c:pt>
                <c:pt idx="1">
                  <c:v>349945.04</c:v>
                </c:pt>
                <c:pt idx="2">
                  <c:v>422685.07</c:v>
                </c:pt>
                <c:pt idx="3">
                  <c:v>346997.04</c:v>
                </c:pt>
                <c:pt idx="4">
                  <c:v>379803.13</c:v>
                </c:pt>
                <c:pt idx="5">
                  <c:v>336426.55</c:v>
                </c:pt>
                <c:pt idx="6">
                  <c:v>350334.24</c:v>
                </c:pt>
                <c:pt idx="7">
                  <c:v>416808.06</c:v>
                </c:pt>
                <c:pt idx="8">
                  <c:v>433381.79</c:v>
                </c:pt>
                <c:pt idx="9">
                  <c:v>439591.83</c:v>
                </c:pt>
                <c:pt idx="10">
                  <c:v>301464.03999999998</c:v>
                </c:pt>
                <c:pt idx="11">
                  <c:v>336426.55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08-4D43-B538-BEB4B1592A92}"/>
            </c:ext>
          </c:extLst>
        </c:ser>
        <c:ser>
          <c:idx val="1"/>
          <c:order val="1"/>
          <c:tx>
            <c:strRef>
              <c:f>'กราฟ63-64 แม่โจ้-แพร่'!$D$34:$D$35</c:f>
              <c:strCache>
                <c:ptCount val="2"/>
                <c:pt idx="0">
                  <c:v>มหาวิทยาลัยแม่โจ้เฉลิมพระเกียรติ แพร่</c:v>
                </c:pt>
                <c:pt idx="1">
                  <c:v>ค่าไฟฟ้า 64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'กราฟ63-64 แม่โจ้-แพร่'!$B$36:$B$47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แม่โจ้-แพร่'!$D$36:$D$47</c:f>
              <c:numCache>
                <c:formatCode>#,##0.00</c:formatCode>
                <c:ptCount val="12"/>
                <c:pt idx="0">
                  <c:v>217688.23</c:v>
                </c:pt>
                <c:pt idx="1">
                  <c:v>301458.46999999997</c:v>
                </c:pt>
                <c:pt idx="2">
                  <c:v>419345.23</c:v>
                </c:pt>
                <c:pt idx="3">
                  <c:v>343999.55</c:v>
                </c:pt>
                <c:pt idx="4">
                  <c:v>357753</c:v>
                </c:pt>
                <c:pt idx="5">
                  <c:v>330374.81</c:v>
                </c:pt>
                <c:pt idx="6">
                  <c:v>406659.48</c:v>
                </c:pt>
                <c:pt idx="7">
                  <c:v>428639.4</c:v>
                </c:pt>
                <c:pt idx="8">
                  <c:v>384278.23</c:v>
                </c:pt>
                <c:pt idx="9">
                  <c:v>379964.56</c:v>
                </c:pt>
                <c:pt idx="10">
                  <c:v>311837.73</c:v>
                </c:pt>
                <c:pt idx="11">
                  <c:v>280230.46000000002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08-4D43-B538-BEB4B1592A92}"/>
            </c:ext>
          </c:extLst>
        </c:ser>
        <c:ser>
          <c:idx val="2"/>
          <c:order val="2"/>
          <c:tx>
            <c:strRef>
              <c:f>'กราฟ63-64 แม่โจ้-แพร่'!$E$34:$E$35</c:f>
              <c:strCache>
                <c:ptCount val="2"/>
                <c:pt idx="0">
                  <c:v>โรงสูบน้ำมหาวิทยาลัยแม่โจ้</c:v>
                </c:pt>
                <c:pt idx="1">
                  <c:v>ค่าไฟฟ้า 63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'กราฟ63-64 แม่โจ้-แพร่'!$B$36:$B$47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แม่โจ้-แพร่'!$E$36:$E$47</c:f>
              <c:numCache>
                <c:formatCode>#,##0.00</c:formatCode>
                <c:ptCount val="12"/>
                <c:pt idx="0">
                  <c:v>46378.38</c:v>
                </c:pt>
                <c:pt idx="1">
                  <c:v>51727.519999999997</c:v>
                </c:pt>
                <c:pt idx="2">
                  <c:v>45988.76</c:v>
                </c:pt>
                <c:pt idx="3">
                  <c:v>34540.269999999997</c:v>
                </c:pt>
                <c:pt idx="4">
                  <c:v>33741.61</c:v>
                </c:pt>
                <c:pt idx="5">
                  <c:v>28011.119999999999</c:v>
                </c:pt>
                <c:pt idx="6">
                  <c:v>25588.35</c:v>
                </c:pt>
                <c:pt idx="7">
                  <c:v>29233.3</c:v>
                </c:pt>
                <c:pt idx="8">
                  <c:v>32608.26</c:v>
                </c:pt>
                <c:pt idx="9">
                  <c:v>37070.04</c:v>
                </c:pt>
                <c:pt idx="10">
                  <c:v>31999.49</c:v>
                </c:pt>
                <c:pt idx="11">
                  <c:v>28011.119999999999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08-4D43-B538-BEB4B1592A92}"/>
            </c:ext>
          </c:extLst>
        </c:ser>
        <c:ser>
          <c:idx val="3"/>
          <c:order val="3"/>
          <c:tx>
            <c:strRef>
              <c:f>'กราฟ63-64 แม่โจ้-แพร่'!$F$34:$F$35</c:f>
              <c:strCache>
                <c:ptCount val="2"/>
                <c:pt idx="0">
                  <c:v>โรงสูบน้ำมหาวิทยาลัยแม่โจ้</c:v>
                </c:pt>
                <c:pt idx="1">
                  <c:v>ค่าไฟฟ้า 64 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'กราฟ63-64 แม่โจ้-แพร่'!$B$36:$B$47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แม่โจ้-แพร่'!$F$36:$F$47</c:f>
              <c:numCache>
                <c:formatCode>#,##0.00</c:formatCode>
                <c:ptCount val="12"/>
                <c:pt idx="0">
                  <c:v>31627.74</c:v>
                </c:pt>
                <c:pt idx="1">
                  <c:v>32671.32</c:v>
                </c:pt>
                <c:pt idx="2">
                  <c:v>35240.61</c:v>
                </c:pt>
                <c:pt idx="3">
                  <c:v>28569.5</c:v>
                </c:pt>
                <c:pt idx="4">
                  <c:v>26578.65</c:v>
                </c:pt>
                <c:pt idx="5">
                  <c:v>28928.77</c:v>
                </c:pt>
                <c:pt idx="6">
                  <c:v>34228.44</c:v>
                </c:pt>
                <c:pt idx="7">
                  <c:v>40888.53</c:v>
                </c:pt>
                <c:pt idx="8">
                  <c:v>39732.99</c:v>
                </c:pt>
                <c:pt idx="9">
                  <c:v>38992.639999999999</c:v>
                </c:pt>
                <c:pt idx="10">
                  <c:v>30805.33</c:v>
                </c:pt>
                <c:pt idx="11">
                  <c:v>37314.17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08-4D43-B538-BEB4B1592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มหาวิทยาลัยแม่โจ้-แพร่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'กราฟ63-64 แม่โจ้-แพร่'!$C$3:$C$4</c:f>
              <c:strCache>
                <c:ptCount val="2"/>
                <c:pt idx="0">
                  <c:v>มหาวิทยาลัยแม่โจ้เฉลิมพระเกียรติ แพร่</c:v>
                </c:pt>
                <c:pt idx="1">
                  <c:v>ค่าพลังงานไฟฟ้า 63  (kWh)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'กราฟ63-64 แม่โจ้-แพร่'!$B$5:$B$16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แม่โจ้-แพร่'!$C$5:$C$16</c:f>
              <c:numCache>
                <c:formatCode>#,##0.00</c:formatCode>
                <c:ptCount val="12"/>
                <c:pt idx="0">
                  <c:v>79920</c:v>
                </c:pt>
                <c:pt idx="1">
                  <c:v>86040</c:v>
                </c:pt>
                <c:pt idx="2">
                  <c:v>105360</c:v>
                </c:pt>
                <c:pt idx="3">
                  <c:v>88440</c:v>
                </c:pt>
                <c:pt idx="4">
                  <c:v>95760</c:v>
                </c:pt>
                <c:pt idx="5">
                  <c:v>85080</c:v>
                </c:pt>
                <c:pt idx="6">
                  <c:v>86160</c:v>
                </c:pt>
                <c:pt idx="7">
                  <c:v>100440</c:v>
                </c:pt>
                <c:pt idx="8">
                  <c:v>105840</c:v>
                </c:pt>
                <c:pt idx="9">
                  <c:v>107760</c:v>
                </c:pt>
                <c:pt idx="10">
                  <c:v>77520</c:v>
                </c:pt>
                <c:pt idx="11">
                  <c:v>85080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95-4315-BC2A-CA6888BA080E}"/>
            </c:ext>
          </c:extLst>
        </c:ser>
        <c:ser>
          <c:idx val="1"/>
          <c:order val="1"/>
          <c:tx>
            <c:strRef>
              <c:f>'กราฟ63-64 แม่โจ้-แพร่'!$D$3:$D$4</c:f>
              <c:strCache>
                <c:ptCount val="2"/>
                <c:pt idx="0">
                  <c:v>มหาวิทยาลัยแม่โจ้เฉลิมพระเกียรติ แพร่</c:v>
                </c:pt>
                <c:pt idx="1">
                  <c:v>ค่าพลังงานไฟฟ้า 64  (kWh)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'กราฟ63-64 แม่โจ้-แพร่'!$B$5:$B$16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แม่โจ้-แพร่'!$D$5:$D$16</c:f>
              <c:numCache>
                <c:formatCode>#,##0.00</c:formatCode>
                <c:ptCount val="12"/>
                <c:pt idx="0">
                  <c:v>72120</c:v>
                </c:pt>
                <c:pt idx="1">
                  <c:v>75120</c:v>
                </c:pt>
                <c:pt idx="2">
                  <c:v>102480</c:v>
                </c:pt>
                <c:pt idx="3">
                  <c:v>78960</c:v>
                </c:pt>
                <c:pt idx="4">
                  <c:v>86400</c:v>
                </c:pt>
                <c:pt idx="5">
                  <c:v>81000</c:v>
                </c:pt>
                <c:pt idx="6">
                  <c:v>98520</c:v>
                </c:pt>
                <c:pt idx="7">
                  <c:v>108840</c:v>
                </c:pt>
                <c:pt idx="8">
                  <c:v>94680</c:v>
                </c:pt>
                <c:pt idx="9">
                  <c:v>96480</c:v>
                </c:pt>
                <c:pt idx="10">
                  <c:v>78360</c:v>
                </c:pt>
                <c:pt idx="11">
                  <c:v>71640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95-4315-BC2A-CA6888BA080E}"/>
            </c:ext>
          </c:extLst>
        </c:ser>
        <c:ser>
          <c:idx val="2"/>
          <c:order val="2"/>
          <c:tx>
            <c:strRef>
              <c:f>'กราฟ63-64 แม่โจ้-แพร่'!$E$3:$E$4</c:f>
              <c:strCache>
                <c:ptCount val="2"/>
                <c:pt idx="0">
                  <c:v>โรงสูบน้ำมหาวิทยาลัยแม่โจ้</c:v>
                </c:pt>
                <c:pt idx="1">
                  <c:v>ค่าพลังงานไฟฟ้า 63  (kWh)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'กราฟ63-64 แม่โจ้-แพร่'!$B$5:$B$16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แม่โจ้-แพร่'!$E$5:$E$16</c:f>
              <c:numCache>
                <c:formatCode>#,##0.00</c:formatCode>
                <c:ptCount val="12"/>
                <c:pt idx="0">
                  <c:v>12222.66</c:v>
                </c:pt>
                <c:pt idx="1">
                  <c:v>13501.23</c:v>
                </c:pt>
                <c:pt idx="2">
                  <c:v>11458.68</c:v>
                </c:pt>
                <c:pt idx="3">
                  <c:v>8658</c:v>
                </c:pt>
                <c:pt idx="4">
                  <c:v>8374.1</c:v>
                </c:pt>
                <c:pt idx="5">
                  <c:v>6572.37</c:v>
                </c:pt>
                <c:pt idx="6">
                  <c:v>5944.56</c:v>
                </c:pt>
                <c:pt idx="7">
                  <c:v>6962.52</c:v>
                </c:pt>
                <c:pt idx="8">
                  <c:v>7942.23</c:v>
                </c:pt>
                <c:pt idx="9">
                  <c:v>9123.39</c:v>
                </c:pt>
                <c:pt idx="10">
                  <c:v>7832.07</c:v>
                </c:pt>
                <c:pt idx="11">
                  <c:v>6572.37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95-4315-BC2A-CA6888BA080E}"/>
            </c:ext>
          </c:extLst>
        </c:ser>
        <c:ser>
          <c:idx val="3"/>
          <c:order val="3"/>
          <c:tx>
            <c:strRef>
              <c:f>'กราฟ63-64 แม่โจ้-แพร่'!$F$3:$F$4</c:f>
              <c:strCache>
                <c:ptCount val="2"/>
                <c:pt idx="0">
                  <c:v>โรงสูบน้ำมหาวิทยาลัยแม่โจ้</c:v>
                </c:pt>
                <c:pt idx="1">
                  <c:v>ค่าพลังงานไฟฟ้า 64  (kWh)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'กราฟ63-64 แม่โจ้-แพร่'!$B$5:$B$16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แม่โจ้-แพร่'!$F$5:$F$16</c:f>
              <c:numCache>
                <c:formatCode>#,##0.00</c:formatCode>
                <c:ptCount val="12"/>
                <c:pt idx="0">
                  <c:v>7885.11</c:v>
                </c:pt>
                <c:pt idx="1">
                  <c:v>7765.77</c:v>
                </c:pt>
                <c:pt idx="2">
                  <c:v>8379.2999999999993</c:v>
                </c:pt>
                <c:pt idx="3">
                  <c:v>7068.6</c:v>
                </c:pt>
                <c:pt idx="4">
                  <c:v>6305.13</c:v>
                </c:pt>
                <c:pt idx="5">
                  <c:v>7109.4</c:v>
                </c:pt>
                <c:pt idx="6">
                  <c:v>8232.93</c:v>
                </c:pt>
                <c:pt idx="7">
                  <c:v>10054.14</c:v>
                </c:pt>
                <c:pt idx="8">
                  <c:v>9779.25</c:v>
                </c:pt>
                <c:pt idx="9">
                  <c:v>9512.52</c:v>
                </c:pt>
                <c:pt idx="10">
                  <c:v>7273.62</c:v>
                </c:pt>
                <c:pt idx="11">
                  <c:v>9097.89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895-4315-BC2A-CA6888BA0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576879"/>
        <c:axId val="1101591855"/>
      </c:line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306978633095863"/>
          <c:y val="0.77368856290223986"/>
          <c:w val="0.72335020339627221"/>
          <c:h val="0.212685307188899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มหาวิทยาลัยแม่โจ้-แพร่ </a:t>
            </a:r>
          </a:p>
        </c:rich>
      </c:tx>
      <c:layout>
        <c:manualLayout>
          <c:xMode val="edge"/>
          <c:yMode val="edge"/>
          <c:x val="0.36642078761561536"/>
          <c:y val="4.35073627844712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'กราฟ63-64 แม่โจ้-แพร่'!$C$34:$C$35</c:f>
              <c:strCache>
                <c:ptCount val="2"/>
                <c:pt idx="0">
                  <c:v>มหาวิทยาลัยแม่โจ้เฉลิมพระเกียรติ แพร่</c:v>
                </c:pt>
                <c:pt idx="1">
                  <c:v>ค่าไฟฟ้า 63  (บาท)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'กราฟ63-64 แม่โจ้-แพร่'!$B$36:$B$47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แม่โจ้-แพร่'!$C$36:$C$47</c:f>
              <c:numCache>
                <c:formatCode>#,##0.00</c:formatCode>
                <c:ptCount val="12"/>
                <c:pt idx="0">
                  <c:v>330096.19</c:v>
                </c:pt>
                <c:pt idx="1">
                  <c:v>349945.04</c:v>
                </c:pt>
                <c:pt idx="2">
                  <c:v>422685.07</c:v>
                </c:pt>
                <c:pt idx="3">
                  <c:v>346997.04</c:v>
                </c:pt>
                <c:pt idx="4">
                  <c:v>379803.13</c:v>
                </c:pt>
                <c:pt idx="5">
                  <c:v>336426.55</c:v>
                </c:pt>
                <c:pt idx="6">
                  <c:v>350334.24</c:v>
                </c:pt>
                <c:pt idx="7">
                  <c:v>416808.06</c:v>
                </c:pt>
                <c:pt idx="8">
                  <c:v>433381.79</c:v>
                </c:pt>
                <c:pt idx="9">
                  <c:v>439591.83</c:v>
                </c:pt>
                <c:pt idx="10">
                  <c:v>301464.03999999998</c:v>
                </c:pt>
                <c:pt idx="11">
                  <c:v>336426.55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FA-4446-B6D7-D5FF812C0BBE}"/>
            </c:ext>
          </c:extLst>
        </c:ser>
        <c:ser>
          <c:idx val="1"/>
          <c:order val="1"/>
          <c:tx>
            <c:strRef>
              <c:f>'กราฟ63-64 แม่โจ้-แพร่'!$D$34:$D$35</c:f>
              <c:strCache>
                <c:ptCount val="2"/>
                <c:pt idx="0">
                  <c:v>มหาวิทยาลัยแม่โจ้เฉลิมพระเกียรติ แพร่</c:v>
                </c:pt>
                <c:pt idx="1">
                  <c:v>ค่าไฟฟ้า 64  (บาท)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'กราฟ63-64 แม่โจ้-แพร่'!$B$36:$B$47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แม่โจ้-แพร่'!$D$36:$D$47</c:f>
              <c:numCache>
                <c:formatCode>#,##0.00</c:formatCode>
                <c:ptCount val="12"/>
                <c:pt idx="0">
                  <c:v>217688.23</c:v>
                </c:pt>
                <c:pt idx="1">
                  <c:v>301458.46999999997</c:v>
                </c:pt>
                <c:pt idx="2">
                  <c:v>419345.23</c:v>
                </c:pt>
                <c:pt idx="3">
                  <c:v>343999.55</c:v>
                </c:pt>
                <c:pt idx="4">
                  <c:v>357753</c:v>
                </c:pt>
                <c:pt idx="5">
                  <c:v>330374.81</c:v>
                </c:pt>
                <c:pt idx="6">
                  <c:v>406659.48</c:v>
                </c:pt>
                <c:pt idx="7">
                  <c:v>428639.4</c:v>
                </c:pt>
                <c:pt idx="8">
                  <c:v>384278.23</c:v>
                </c:pt>
                <c:pt idx="9">
                  <c:v>379964.56</c:v>
                </c:pt>
                <c:pt idx="10">
                  <c:v>311837.73</c:v>
                </c:pt>
                <c:pt idx="11">
                  <c:v>280230.46000000002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FA-4446-B6D7-D5FF812C0BBE}"/>
            </c:ext>
          </c:extLst>
        </c:ser>
        <c:ser>
          <c:idx val="2"/>
          <c:order val="2"/>
          <c:tx>
            <c:strRef>
              <c:f>'กราฟ63-64 แม่โจ้-แพร่'!$E$34:$E$35</c:f>
              <c:strCache>
                <c:ptCount val="2"/>
                <c:pt idx="0">
                  <c:v>โรงสูบน้ำมหาวิทยาลัยแม่โจ้</c:v>
                </c:pt>
                <c:pt idx="1">
                  <c:v>ค่าไฟฟ้า 63  (บาท)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'กราฟ63-64 แม่โจ้-แพร่'!$B$36:$B$47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แม่โจ้-แพร่'!$E$36:$E$47</c:f>
              <c:numCache>
                <c:formatCode>#,##0.00</c:formatCode>
                <c:ptCount val="12"/>
                <c:pt idx="0">
                  <c:v>46378.38</c:v>
                </c:pt>
                <c:pt idx="1">
                  <c:v>51727.519999999997</c:v>
                </c:pt>
                <c:pt idx="2">
                  <c:v>45988.76</c:v>
                </c:pt>
                <c:pt idx="3">
                  <c:v>34540.269999999997</c:v>
                </c:pt>
                <c:pt idx="4">
                  <c:v>33741.61</c:v>
                </c:pt>
                <c:pt idx="5">
                  <c:v>28011.119999999999</c:v>
                </c:pt>
                <c:pt idx="6">
                  <c:v>25588.35</c:v>
                </c:pt>
                <c:pt idx="7">
                  <c:v>29233.3</c:v>
                </c:pt>
                <c:pt idx="8">
                  <c:v>32608.26</c:v>
                </c:pt>
                <c:pt idx="9">
                  <c:v>37070.04</c:v>
                </c:pt>
                <c:pt idx="10">
                  <c:v>31999.49</c:v>
                </c:pt>
                <c:pt idx="11">
                  <c:v>28011.119999999999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FA-4446-B6D7-D5FF812C0BBE}"/>
            </c:ext>
          </c:extLst>
        </c:ser>
        <c:ser>
          <c:idx val="3"/>
          <c:order val="3"/>
          <c:tx>
            <c:strRef>
              <c:f>'กราฟ63-64 แม่โจ้-แพร่'!$F$34:$F$35</c:f>
              <c:strCache>
                <c:ptCount val="2"/>
                <c:pt idx="0">
                  <c:v>โรงสูบน้ำมหาวิทยาลัยแม่โจ้</c:v>
                </c:pt>
                <c:pt idx="1">
                  <c:v>ค่าไฟฟ้า 64  (บาท)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'กราฟ63-64 แม่โจ้-แพร่'!$B$36:$B$47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แม่โจ้-แพร่'!$F$36:$F$47</c:f>
              <c:numCache>
                <c:formatCode>#,##0.00</c:formatCode>
                <c:ptCount val="12"/>
                <c:pt idx="0">
                  <c:v>31627.74</c:v>
                </c:pt>
                <c:pt idx="1">
                  <c:v>32671.32</c:v>
                </c:pt>
                <c:pt idx="2">
                  <c:v>35240.61</c:v>
                </c:pt>
                <c:pt idx="3">
                  <c:v>28569.5</c:v>
                </c:pt>
                <c:pt idx="4">
                  <c:v>26578.65</c:v>
                </c:pt>
                <c:pt idx="5">
                  <c:v>28928.77</c:v>
                </c:pt>
                <c:pt idx="6">
                  <c:v>34228.44</c:v>
                </c:pt>
                <c:pt idx="7">
                  <c:v>40888.53</c:v>
                </c:pt>
                <c:pt idx="8">
                  <c:v>39732.99</c:v>
                </c:pt>
                <c:pt idx="9">
                  <c:v>38992.639999999999</c:v>
                </c:pt>
                <c:pt idx="10">
                  <c:v>30805.33</c:v>
                </c:pt>
                <c:pt idx="11">
                  <c:v>37314.17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CFA-4446-B6D7-D5FF812C0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576879"/>
        <c:axId val="1101591855"/>
      </c:line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ศูนย์ประสานงานมหาวิทยาลัยแม่โจ้-แพร่</a:t>
            </a:r>
          </a:p>
          <a:p>
            <a:pPr>
              <a:defRPr/>
            </a:pPr>
            <a:r>
              <a:rPr lang="th-TH"/>
              <a:t>0025 020023324092</a:t>
            </a:r>
          </a:p>
        </c:rich>
      </c:tx>
      <c:layout>
        <c:manualLayout>
          <c:xMode val="edge"/>
          <c:yMode val="edge"/>
          <c:x val="0.29835303473599462"/>
          <c:y val="2.00803212851405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'กราฟ63-64 ศูนย์ประสานงาน แพร่'!$C$4</c:f>
              <c:strCache>
                <c:ptCount val="1"/>
                <c:pt idx="0">
                  <c:v>ค่าพลังงานไฟฟ้า 63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'กราฟ63-64 ศูนย์ประสานงาน แพร่'!$B$5:$B$16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ศูนย์ประสานงาน แพร่'!$C$5:$C$16</c:f>
              <c:numCache>
                <c:formatCode>#,##0.00</c:formatCode>
                <c:ptCount val="12"/>
                <c:pt idx="0">
                  <c:v>1464</c:v>
                </c:pt>
                <c:pt idx="1">
                  <c:v>1336</c:v>
                </c:pt>
                <c:pt idx="2">
                  <c:v>1672</c:v>
                </c:pt>
                <c:pt idx="3">
                  <c:v>400</c:v>
                </c:pt>
                <c:pt idx="4">
                  <c:v>1075</c:v>
                </c:pt>
                <c:pt idx="5">
                  <c:v>813</c:v>
                </c:pt>
                <c:pt idx="6">
                  <c:v>586</c:v>
                </c:pt>
                <c:pt idx="7">
                  <c:v>439</c:v>
                </c:pt>
                <c:pt idx="8">
                  <c:v>477</c:v>
                </c:pt>
                <c:pt idx="9">
                  <c:v>478</c:v>
                </c:pt>
                <c:pt idx="10">
                  <c:v>479</c:v>
                </c:pt>
                <c:pt idx="11">
                  <c:v>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FA-4217-A79F-C87F02652151}"/>
            </c:ext>
          </c:extLst>
        </c:ser>
        <c:ser>
          <c:idx val="1"/>
          <c:order val="1"/>
          <c:tx>
            <c:strRef>
              <c:f>'กราฟ63-64 ศูนย์ประสานงาน แพร่'!$D$4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'กราฟ63-64 ศูนย์ประสานงาน แพร่'!$B$5:$B$16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ศูนย์ประสานงาน แพร่'!$D$5:$D$16</c:f>
              <c:numCache>
                <c:formatCode>#,##0.00</c:formatCode>
                <c:ptCount val="12"/>
                <c:pt idx="0">
                  <c:v>304</c:v>
                </c:pt>
                <c:pt idx="1">
                  <c:v>334</c:v>
                </c:pt>
                <c:pt idx="2">
                  <c:v>427</c:v>
                </c:pt>
                <c:pt idx="3">
                  <c:v>452</c:v>
                </c:pt>
                <c:pt idx="4">
                  <c:v>553</c:v>
                </c:pt>
                <c:pt idx="5">
                  <c:v>647</c:v>
                </c:pt>
                <c:pt idx="6">
                  <c:v>544</c:v>
                </c:pt>
                <c:pt idx="7">
                  <c:v>422</c:v>
                </c:pt>
                <c:pt idx="8">
                  <c:v>593</c:v>
                </c:pt>
                <c:pt idx="9">
                  <c:v>717</c:v>
                </c:pt>
                <c:pt idx="10">
                  <c:v>595</c:v>
                </c:pt>
                <c:pt idx="11">
                  <c:v>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FA-4217-A79F-C87F02652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ศูนย์ประสานงานมหาวิทยาลัยแม่โจ้-แพร่</a:t>
            </a:r>
          </a:p>
          <a:p>
            <a:pPr>
              <a:defRPr/>
            </a:pPr>
            <a:r>
              <a:rPr lang="en-US" baseline="0"/>
              <a:t>0025 020023324092</a:t>
            </a:r>
            <a:endParaRPr lang="th-TH"/>
          </a:p>
        </c:rich>
      </c:tx>
      <c:layout>
        <c:manualLayout>
          <c:xMode val="edge"/>
          <c:yMode val="edge"/>
          <c:x val="0.31510282692219577"/>
          <c:y val="3.68139223560910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'กราฟ63-64 ศูนย์ประสานงาน แพร่'!$C$30</c:f>
              <c:strCache>
                <c:ptCount val="1"/>
                <c:pt idx="0">
                  <c:v>ค่าไฟฟ้า 63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'กราฟ63-64 ศูนย์ประสานงาน แพร่'!$B$31:$B$42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ศูนย์ประสานงาน แพร่'!$C$31:$C$42</c:f>
              <c:numCache>
                <c:formatCode>#,##0.00</c:formatCode>
                <c:ptCount val="12"/>
                <c:pt idx="0">
                  <c:v>6275.13</c:v>
                </c:pt>
                <c:pt idx="1">
                  <c:v>5755.69</c:v>
                </c:pt>
                <c:pt idx="2">
                  <c:v>7119.2</c:v>
                </c:pt>
                <c:pt idx="3">
                  <c:v>1898.61</c:v>
                </c:pt>
                <c:pt idx="4">
                  <c:v>4617.4399999999996</c:v>
                </c:pt>
                <c:pt idx="5">
                  <c:v>3446.58</c:v>
                </c:pt>
                <c:pt idx="6">
                  <c:v>2507.38</c:v>
                </c:pt>
                <c:pt idx="7">
                  <c:v>1830.13</c:v>
                </c:pt>
                <c:pt idx="8">
                  <c:v>2000.96</c:v>
                </c:pt>
                <c:pt idx="9">
                  <c:v>2005.57</c:v>
                </c:pt>
                <c:pt idx="10">
                  <c:v>2010.16</c:v>
                </c:pt>
                <c:pt idx="11">
                  <c:v>3446.58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A5-4957-9764-E9492A85DA61}"/>
            </c:ext>
          </c:extLst>
        </c:ser>
        <c:ser>
          <c:idx val="1"/>
          <c:order val="1"/>
          <c:tx>
            <c:strRef>
              <c:f>'กราฟ63-64 ศูนย์ประสานงาน แพร่'!$D$30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'กราฟ63-64 ศูนย์ประสานงาน แพร่'!$B$31:$B$42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ศูนย์ประสานงาน แพร่'!$D$31:$D$42</c:f>
              <c:numCache>
                <c:formatCode>#,##0.00</c:formatCode>
                <c:ptCount val="12"/>
                <c:pt idx="0">
                  <c:v>1216.5999999999999</c:v>
                </c:pt>
                <c:pt idx="1">
                  <c:v>1347.19</c:v>
                </c:pt>
                <c:pt idx="2">
                  <c:v>1557.84</c:v>
                </c:pt>
                <c:pt idx="3">
                  <c:v>1872.02</c:v>
                </c:pt>
                <c:pt idx="4">
                  <c:v>2333.33</c:v>
                </c:pt>
                <c:pt idx="5">
                  <c:v>2762.65</c:v>
                </c:pt>
                <c:pt idx="6">
                  <c:v>2282.23</c:v>
                </c:pt>
                <c:pt idx="7">
                  <c:v>1735.01</c:v>
                </c:pt>
                <c:pt idx="8">
                  <c:v>2516.02</c:v>
                </c:pt>
                <c:pt idx="9">
                  <c:v>3082.37</c:v>
                </c:pt>
                <c:pt idx="10">
                  <c:v>2525.16</c:v>
                </c:pt>
                <c:pt idx="11">
                  <c:v>1963.38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A5-4957-9764-E9492A85D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โครงการแปรรูปผลิตผลทางการเกษตร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'2564-บิลค่าไฟฟ้า'!$CC$54</c:f>
              <c:strCache>
                <c:ptCount val="1"/>
                <c:pt idx="0">
                  <c:v>ค่าพลังงานไฟฟ้า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'2564-บิลค่าไฟฟ้า'!$CC$55:$CC$66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'2564-บิลค่าไฟฟ้า'!$CB$55:$CB$66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807-4A05-9A17-CF038B7DF0A6}"/>
            </c:ext>
          </c:extLst>
        </c:ser>
        <c:ser>
          <c:idx val="1"/>
          <c:order val="1"/>
          <c:tx>
            <c:strRef>
              <c:f>'2564-บิลค่าไฟฟ้า'!$CD$54</c:f>
              <c:strCache>
                <c:ptCount val="1"/>
                <c:pt idx="0">
                  <c:v>ค่าไฟฟ้า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'2564-บิลค่าไฟฟ้า'!$CD$55:$CD$66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'2564-บิลค่าไฟฟ้า'!$CB$55:$CB$66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8807-4A05-9A17-CF038B7DF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ศูนย์ประสานงานมหาวิทยาลัยแม่โจ้-แพร่</a:t>
            </a:r>
          </a:p>
          <a:p>
            <a:pPr>
              <a:defRPr/>
            </a:pPr>
            <a:r>
              <a:rPr lang="th-TH"/>
              <a:t>0025 020023324092</a:t>
            </a:r>
          </a:p>
        </c:rich>
      </c:tx>
      <c:layout>
        <c:manualLayout>
          <c:xMode val="edge"/>
          <c:yMode val="edge"/>
          <c:x val="0.29835303473599462"/>
          <c:y val="2.00803212851405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'กราฟ63-64 ศูนย์ประสานงาน แพร่'!$C$4</c:f>
              <c:strCache>
                <c:ptCount val="1"/>
                <c:pt idx="0">
                  <c:v>ค่าพลังงานไฟฟ้า 63  (kWh)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'กราฟ63-64 ศูนย์ประสานงาน แพร่'!$B$5:$B$16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ศูนย์ประสานงาน แพร่'!$C$5:$C$16</c:f>
              <c:numCache>
                <c:formatCode>#,##0.00</c:formatCode>
                <c:ptCount val="12"/>
                <c:pt idx="0">
                  <c:v>1464</c:v>
                </c:pt>
                <c:pt idx="1">
                  <c:v>1336</c:v>
                </c:pt>
                <c:pt idx="2">
                  <c:v>1672</c:v>
                </c:pt>
                <c:pt idx="3">
                  <c:v>400</c:v>
                </c:pt>
                <c:pt idx="4">
                  <c:v>1075</c:v>
                </c:pt>
                <c:pt idx="5">
                  <c:v>813</c:v>
                </c:pt>
                <c:pt idx="6">
                  <c:v>586</c:v>
                </c:pt>
                <c:pt idx="7">
                  <c:v>439</c:v>
                </c:pt>
                <c:pt idx="8">
                  <c:v>477</c:v>
                </c:pt>
                <c:pt idx="9">
                  <c:v>478</c:v>
                </c:pt>
                <c:pt idx="10">
                  <c:v>479</c:v>
                </c:pt>
                <c:pt idx="11">
                  <c:v>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CA-4E34-9FF9-54B676558D98}"/>
            </c:ext>
          </c:extLst>
        </c:ser>
        <c:ser>
          <c:idx val="1"/>
          <c:order val="1"/>
          <c:tx>
            <c:strRef>
              <c:f>'กราฟ63-64 ศูนย์ประสานงาน แพร่'!$D$4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'กราฟ63-64 ศูนย์ประสานงาน แพร่'!$B$5:$B$16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ศูนย์ประสานงาน แพร่'!$D$5:$D$16</c:f>
              <c:numCache>
                <c:formatCode>#,##0.00</c:formatCode>
                <c:ptCount val="12"/>
                <c:pt idx="0">
                  <c:v>304</c:v>
                </c:pt>
                <c:pt idx="1">
                  <c:v>334</c:v>
                </c:pt>
                <c:pt idx="2">
                  <c:v>427</c:v>
                </c:pt>
                <c:pt idx="3">
                  <c:v>452</c:v>
                </c:pt>
                <c:pt idx="4">
                  <c:v>553</c:v>
                </c:pt>
                <c:pt idx="5">
                  <c:v>647</c:v>
                </c:pt>
                <c:pt idx="6">
                  <c:v>544</c:v>
                </c:pt>
                <c:pt idx="7">
                  <c:v>422</c:v>
                </c:pt>
                <c:pt idx="8">
                  <c:v>593</c:v>
                </c:pt>
                <c:pt idx="9">
                  <c:v>717</c:v>
                </c:pt>
                <c:pt idx="10">
                  <c:v>595</c:v>
                </c:pt>
                <c:pt idx="11">
                  <c:v>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CA-4E34-9FF9-54B676558D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576879"/>
        <c:axId val="1101591855"/>
      </c:line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ศูนย์ประสานงานมหาวิทยาลัยแม่โจ้-แพร่</a:t>
            </a:r>
          </a:p>
          <a:p>
            <a:pPr>
              <a:defRPr/>
            </a:pPr>
            <a:r>
              <a:rPr lang="en-US" baseline="0"/>
              <a:t>0025 020023324092</a:t>
            </a:r>
            <a:endParaRPr lang="th-TH"/>
          </a:p>
        </c:rich>
      </c:tx>
      <c:layout>
        <c:manualLayout>
          <c:xMode val="edge"/>
          <c:yMode val="edge"/>
          <c:x val="0.31510282692219577"/>
          <c:y val="3.68139223560910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'กราฟ63-64 ศูนย์ประสานงาน แพร่'!$C$30</c:f>
              <c:strCache>
                <c:ptCount val="1"/>
                <c:pt idx="0">
                  <c:v>ค่าไฟฟ้า 63  (บาท)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'กราฟ63-64 ศูนย์ประสานงาน แพร่'!$B$31:$B$42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ศูนย์ประสานงาน แพร่'!$C$31:$C$42</c:f>
              <c:numCache>
                <c:formatCode>#,##0.00</c:formatCode>
                <c:ptCount val="12"/>
                <c:pt idx="0">
                  <c:v>6275.13</c:v>
                </c:pt>
                <c:pt idx="1">
                  <c:v>5755.69</c:v>
                </c:pt>
                <c:pt idx="2">
                  <c:v>7119.2</c:v>
                </c:pt>
                <c:pt idx="3">
                  <c:v>1898.61</c:v>
                </c:pt>
                <c:pt idx="4">
                  <c:v>4617.4399999999996</c:v>
                </c:pt>
                <c:pt idx="5">
                  <c:v>3446.58</c:v>
                </c:pt>
                <c:pt idx="6">
                  <c:v>2507.38</c:v>
                </c:pt>
                <c:pt idx="7">
                  <c:v>1830.13</c:v>
                </c:pt>
                <c:pt idx="8">
                  <c:v>2000.96</c:v>
                </c:pt>
                <c:pt idx="9">
                  <c:v>2005.57</c:v>
                </c:pt>
                <c:pt idx="10">
                  <c:v>2010.16</c:v>
                </c:pt>
                <c:pt idx="11">
                  <c:v>3446.58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7B-4F56-B137-97E793FE3E42}"/>
            </c:ext>
          </c:extLst>
        </c:ser>
        <c:ser>
          <c:idx val="1"/>
          <c:order val="1"/>
          <c:tx>
            <c:strRef>
              <c:f>'กราฟ63-64 ศูนย์ประสานงาน แพร่'!$D$30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'กราฟ63-64 ศูนย์ประสานงาน แพร่'!$B$31:$B$42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ศูนย์ประสานงาน แพร่'!$D$31:$D$42</c:f>
              <c:numCache>
                <c:formatCode>#,##0.00</c:formatCode>
                <c:ptCount val="12"/>
                <c:pt idx="0">
                  <c:v>1216.5999999999999</c:v>
                </c:pt>
                <c:pt idx="1">
                  <c:v>1347.19</c:v>
                </c:pt>
                <c:pt idx="2">
                  <c:v>1557.84</c:v>
                </c:pt>
                <c:pt idx="3">
                  <c:v>1872.02</c:v>
                </c:pt>
                <c:pt idx="4">
                  <c:v>2333.33</c:v>
                </c:pt>
                <c:pt idx="5">
                  <c:v>2762.65</c:v>
                </c:pt>
                <c:pt idx="6">
                  <c:v>2282.23</c:v>
                </c:pt>
                <c:pt idx="7">
                  <c:v>1735.01</c:v>
                </c:pt>
                <c:pt idx="8">
                  <c:v>2516.02</c:v>
                </c:pt>
                <c:pt idx="9">
                  <c:v>3082.37</c:v>
                </c:pt>
                <c:pt idx="10">
                  <c:v>2525.16</c:v>
                </c:pt>
                <c:pt idx="11">
                  <c:v>1963.38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7B-4F56-B137-97E793FE3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576879"/>
        <c:axId val="1101591855"/>
      </c:line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 - ชุมพร</a:t>
            </a:r>
            <a:r>
              <a:rPr lang="en-US"/>
              <a:t> (1)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'กราฟ63-64 แม่โจ้ - ชุมพร (1)'!$C$3:$C$4</c:f>
              <c:strCache>
                <c:ptCount val="2"/>
                <c:pt idx="0">
                  <c:v>สถาบันเทคโนโลยี่การเกษตรแม่โจ้</c:v>
                </c:pt>
                <c:pt idx="1">
                  <c:v>ค่าพลังงานไฟฟ้า 63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'กราฟ63-64 แม่โจ้ - ชุมพร (1)'!$B$5:$B$16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แม่โจ้ - ชุมพร (1)'!$C$5:$C$16</c:f>
              <c:numCache>
                <c:formatCode>#,##0.00</c:formatCode>
                <c:ptCount val="12"/>
                <c:pt idx="0">
                  <c:v>15853.24</c:v>
                </c:pt>
                <c:pt idx="1">
                  <c:v>16062.14</c:v>
                </c:pt>
                <c:pt idx="2">
                  <c:v>17596.23</c:v>
                </c:pt>
                <c:pt idx="3">
                  <c:v>13216.75</c:v>
                </c:pt>
                <c:pt idx="4">
                  <c:v>12724.76</c:v>
                </c:pt>
                <c:pt idx="5">
                  <c:v>12461.95</c:v>
                </c:pt>
                <c:pt idx="6">
                  <c:v>16119.26</c:v>
                </c:pt>
                <c:pt idx="7">
                  <c:v>11362.8</c:v>
                </c:pt>
                <c:pt idx="8">
                  <c:v>15198.82</c:v>
                </c:pt>
                <c:pt idx="9">
                  <c:v>15211.06</c:v>
                </c:pt>
                <c:pt idx="10">
                  <c:v>15371.81</c:v>
                </c:pt>
                <c:pt idx="11">
                  <c:v>12461.95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B2-4AA5-AA18-DDD534773213}"/>
            </c:ext>
          </c:extLst>
        </c:ser>
        <c:ser>
          <c:idx val="1"/>
          <c:order val="1"/>
          <c:tx>
            <c:strRef>
              <c:f>'กราฟ63-64 แม่โจ้ - ชุมพร (1)'!$D$3:$D$4</c:f>
              <c:strCache>
                <c:ptCount val="2"/>
                <c:pt idx="0">
                  <c:v>สถาบันเทคโนโลยี่การเกษตรแม่โจ้</c:v>
                </c:pt>
                <c:pt idx="1">
                  <c:v>ค่าพลังงานไฟฟ้า 64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'กราฟ63-64 แม่โจ้ - ชุมพร (1)'!$B$5:$B$16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แม่โจ้ - ชุมพร (1)'!$D$5:$D$16</c:f>
              <c:numCache>
                <c:formatCode>#,##0.00</c:formatCode>
                <c:ptCount val="12"/>
                <c:pt idx="0">
                  <c:v>10645.53</c:v>
                </c:pt>
                <c:pt idx="1">
                  <c:v>13000.51</c:v>
                </c:pt>
                <c:pt idx="2">
                  <c:v>15907.63</c:v>
                </c:pt>
                <c:pt idx="3">
                  <c:v>15907.63</c:v>
                </c:pt>
                <c:pt idx="4">
                  <c:v>17050.419999999998</c:v>
                </c:pt>
                <c:pt idx="5">
                  <c:v>13492.55</c:v>
                </c:pt>
                <c:pt idx="6">
                  <c:v>15803.47</c:v>
                </c:pt>
                <c:pt idx="7">
                  <c:v>15814.08</c:v>
                </c:pt>
                <c:pt idx="8">
                  <c:v>16988.3</c:v>
                </c:pt>
                <c:pt idx="9">
                  <c:v>15744.28</c:v>
                </c:pt>
                <c:pt idx="10">
                  <c:v>14050.7</c:v>
                </c:pt>
                <c:pt idx="11">
                  <c:v>12891.17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B2-4AA5-AA18-DDD534773213}"/>
            </c:ext>
          </c:extLst>
        </c:ser>
        <c:ser>
          <c:idx val="2"/>
          <c:order val="2"/>
          <c:tx>
            <c:strRef>
              <c:f>'กราฟ63-64 แม่โจ้ - ชุมพร (1)'!$E$3:$E$4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ค่าพลังงานไฟฟ้า 63 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'กราฟ63-64 แม่โจ้ - ชุมพร (1)'!$B$5:$B$16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แม่โจ้ - ชุมพร (1)'!$E$5:$E$16</c:f>
              <c:numCache>
                <c:formatCode>#,##0.00</c:formatCode>
                <c:ptCount val="12"/>
                <c:pt idx="0">
                  <c:v>7464</c:v>
                </c:pt>
                <c:pt idx="1">
                  <c:v>7500</c:v>
                </c:pt>
                <c:pt idx="2">
                  <c:v>7452</c:v>
                </c:pt>
                <c:pt idx="3">
                  <c:v>4860</c:v>
                </c:pt>
                <c:pt idx="4">
                  <c:v>4752</c:v>
                </c:pt>
                <c:pt idx="5">
                  <c:v>5196</c:v>
                </c:pt>
                <c:pt idx="6">
                  <c:v>5700</c:v>
                </c:pt>
                <c:pt idx="7">
                  <c:v>7092</c:v>
                </c:pt>
                <c:pt idx="8">
                  <c:v>6864</c:v>
                </c:pt>
                <c:pt idx="9">
                  <c:v>7164</c:v>
                </c:pt>
                <c:pt idx="10">
                  <c:v>6720</c:v>
                </c:pt>
                <c:pt idx="11">
                  <c:v>5196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B2-4AA5-AA18-DDD534773213}"/>
            </c:ext>
          </c:extLst>
        </c:ser>
        <c:ser>
          <c:idx val="3"/>
          <c:order val="3"/>
          <c:tx>
            <c:strRef>
              <c:f>'กราฟ63-64 แม่โจ้ - ชุมพร (1)'!$F$3:$F$4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ค่าพลังงานไฟฟ้า 64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'กราฟ63-64 แม่โจ้ - ชุมพร (1)'!$B$5:$B$16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แม่โจ้ - ชุมพร (1)'!$F$5:$F$16</c:f>
              <c:numCache>
                <c:formatCode>#,##0.00</c:formatCode>
                <c:ptCount val="12"/>
                <c:pt idx="0">
                  <c:v>2460</c:v>
                </c:pt>
                <c:pt idx="1">
                  <c:v>5844</c:v>
                </c:pt>
                <c:pt idx="2">
                  <c:v>7632</c:v>
                </c:pt>
                <c:pt idx="3">
                  <c:v>4824</c:v>
                </c:pt>
                <c:pt idx="4">
                  <c:v>5148</c:v>
                </c:pt>
                <c:pt idx="5">
                  <c:v>5664</c:v>
                </c:pt>
                <c:pt idx="6">
                  <c:v>5328</c:v>
                </c:pt>
                <c:pt idx="7">
                  <c:v>5136</c:v>
                </c:pt>
                <c:pt idx="8">
                  <c:v>4728</c:v>
                </c:pt>
                <c:pt idx="9">
                  <c:v>4464</c:v>
                </c:pt>
                <c:pt idx="10">
                  <c:v>4284</c:v>
                </c:pt>
                <c:pt idx="11">
                  <c:v>4392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B2-4AA5-AA18-DDD534773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239281260055276E-2"/>
          <c:y val="0.86119557436743333"/>
          <c:w val="0.88723151627323193"/>
          <c:h val="0.122070845393337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มหาวิทยาลัยแม่โจ้ - ชุมพร</a:t>
            </a:r>
            <a:r>
              <a:rPr lang="en-US"/>
              <a:t> (1)</a:t>
            </a:r>
            <a:endParaRPr lang="th-TH"/>
          </a:p>
        </c:rich>
      </c:tx>
      <c:layout>
        <c:manualLayout>
          <c:xMode val="edge"/>
          <c:yMode val="edge"/>
          <c:x val="0.36642078761561536"/>
          <c:y val="4.35073627844712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'กราฟ63-64 แม่โจ้ - ชุมพร (1)'!$C$35:$C$36</c:f>
              <c:strCache>
                <c:ptCount val="2"/>
                <c:pt idx="0">
                  <c:v>สถาบันเทคโนโลยี่การเกษตรแม่โจ้</c:v>
                </c:pt>
                <c:pt idx="1">
                  <c:v>ค่าไฟฟ้า 63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'กราฟ63-64 แม่โจ้ - ชุมพร (1)'!$B$37:$B$48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แม่โจ้ - ชุมพร (1)'!$C$37:$C$48</c:f>
              <c:numCache>
                <c:formatCode>#,##0.00</c:formatCode>
                <c:ptCount val="12"/>
                <c:pt idx="0">
                  <c:v>66157.399999999994</c:v>
                </c:pt>
                <c:pt idx="1">
                  <c:v>68516.09</c:v>
                </c:pt>
                <c:pt idx="2">
                  <c:v>75903.33</c:v>
                </c:pt>
                <c:pt idx="3">
                  <c:v>53406.09</c:v>
                </c:pt>
                <c:pt idx="4">
                  <c:v>51004.38</c:v>
                </c:pt>
                <c:pt idx="5">
                  <c:v>49515.7</c:v>
                </c:pt>
                <c:pt idx="6">
                  <c:v>67076.789999999994</c:v>
                </c:pt>
                <c:pt idx="7">
                  <c:v>51148.34</c:v>
                </c:pt>
                <c:pt idx="8">
                  <c:v>61586.64</c:v>
                </c:pt>
                <c:pt idx="9">
                  <c:v>63769.91</c:v>
                </c:pt>
                <c:pt idx="10">
                  <c:v>63503.97</c:v>
                </c:pt>
                <c:pt idx="11">
                  <c:v>49515.7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5E-4C27-BC9A-5082B155BCF5}"/>
            </c:ext>
          </c:extLst>
        </c:ser>
        <c:ser>
          <c:idx val="1"/>
          <c:order val="1"/>
          <c:tx>
            <c:strRef>
              <c:f>'กราฟ63-64 แม่โจ้ - ชุมพร (1)'!$D$35:$D$36</c:f>
              <c:strCache>
                <c:ptCount val="2"/>
                <c:pt idx="0">
                  <c:v>สถาบันเทคโนโลยี่การเกษตรแม่โจ้</c:v>
                </c:pt>
                <c:pt idx="1">
                  <c:v>ค่าไฟฟ้า 64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'กราฟ63-64 แม่โจ้ - ชุมพร (1)'!$B$37:$B$48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แม่โจ้ - ชุมพร (1)'!$D$37:$D$48</c:f>
              <c:numCache>
                <c:formatCode>#,##0.00</c:formatCode>
                <c:ptCount val="12"/>
                <c:pt idx="0">
                  <c:v>44658.53</c:v>
                </c:pt>
                <c:pt idx="1">
                  <c:v>57495.26</c:v>
                </c:pt>
                <c:pt idx="2">
                  <c:v>68681.36</c:v>
                </c:pt>
                <c:pt idx="3">
                  <c:v>68681.36</c:v>
                </c:pt>
                <c:pt idx="4">
                  <c:v>69697.820000000007</c:v>
                </c:pt>
                <c:pt idx="5">
                  <c:v>58287.28</c:v>
                </c:pt>
                <c:pt idx="6">
                  <c:v>67176.55</c:v>
                </c:pt>
                <c:pt idx="7">
                  <c:v>64315.85</c:v>
                </c:pt>
                <c:pt idx="8">
                  <c:v>67226.45</c:v>
                </c:pt>
                <c:pt idx="9">
                  <c:v>64916.02</c:v>
                </c:pt>
                <c:pt idx="10">
                  <c:v>57302.98</c:v>
                </c:pt>
                <c:pt idx="11">
                  <c:v>51735.01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5E-4C27-BC9A-5082B155BCF5}"/>
            </c:ext>
          </c:extLst>
        </c:ser>
        <c:ser>
          <c:idx val="2"/>
          <c:order val="2"/>
          <c:tx>
            <c:strRef>
              <c:f>'กราฟ63-64 แม่โจ้ - ชุมพร (1)'!$E$35:$E$36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ค่าไฟฟ้า 63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'กราฟ63-64 แม่โจ้ - ชุมพร (1)'!$B$37:$B$48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แม่โจ้ - ชุมพร (1)'!$E$37:$E$48</c:f>
              <c:numCache>
                <c:formatCode>#,##0.00</c:formatCode>
                <c:ptCount val="12"/>
                <c:pt idx="0">
                  <c:v>34617.72</c:v>
                </c:pt>
                <c:pt idx="1">
                  <c:v>34672.959999999999</c:v>
                </c:pt>
                <c:pt idx="2">
                  <c:v>33940.07</c:v>
                </c:pt>
                <c:pt idx="3">
                  <c:v>19441.77</c:v>
                </c:pt>
                <c:pt idx="4">
                  <c:v>19216.7</c:v>
                </c:pt>
                <c:pt idx="5">
                  <c:v>21887.66</c:v>
                </c:pt>
                <c:pt idx="6">
                  <c:v>24378.54</c:v>
                </c:pt>
                <c:pt idx="7">
                  <c:v>33140.559999999998</c:v>
                </c:pt>
                <c:pt idx="8">
                  <c:v>30576.99</c:v>
                </c:pt>
                <c:pt idx="9">
                  <c:v>31508.400000000001</c:v>
                </c:pt>
                <c:pt idx="10">
                  <c:v>29853.75</c:v>
                </c:pt>
                <c:pt idx="11">
                  <c:v>21887.66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5E-4C27-BC9A-5082B155BCF5}"/>
            </c:ext>
          </c:extLst>
        </c:ser>
        <c:ser>
          <c:idx val="3"/>
          <c:order val="3"/>
          <c:tx>
            <c:strRef>
              <c:f>'กราฟ63-64 แม่โจ้ - ชุมพร (1)'!$F$35:$F$36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ค่าไฟฟ้า 64 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'กราฟ63-64 แม่โจ้ - ชุมพร (1)'!$B$37:$B$48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แม่โจ้ - ชุมพร (1)'!$F$37:$F$48</c:f>
              <c:numCache>
                <c:formatCode>#,##0.00</c:formatCode>
                <c:ptCount val="12"/>
                <c:pt idx="0">
                  <c:v>17914.82</c:v>
                </c:pt>
                <c:pt idx="1">
                  <c:v>27248.57</c:v>
                </c:pt>
                <c:pt idx="2">
                  <c:v>34922.199999999997</c:v>
                </c:pt>
                <c:pt idx="3">
                  <c:v>21843.53</c:v>
                </c:pt>
                <c:pt idx="4">
                  <c:v>22606.41</c:v>
                </c:pt>
                <c:pt idx="5">
                  <c:v>25476.68</c:v>
                </c:pt>
                <c:pt idx="6">
                  <c:v>24196.41</c:v>
                </c:pt>
                <c:pt idx="7">
                  <c:v>22543.58</c:v>
                </c:pt>
                <c:pt idx="8">
                  <c:v>21107.67</c:v>
                </c:pt>
                <c:pt idx="9">
                  <c:v>20895.349999999999</c:v>
                </c:pt>
                <c:pt idx="10">
                  <c:v>19379.849999999999</c:v>
                </c:pt>
                <c:pt idx="11">
                  <c:v>20175.09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5E-4C27-BC9A-5082B155B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 - ชุมพร</a:t>
            </a:r>
            <a:r>
              <a:rPr lang="en-US"/>
              <a:t> (1)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'กราฟ63-64 แม่โจ้ - ชุมพร (1)'!$C$3:$C$4</c:f>
              <c:strCache>
                <c:ptCount val="2"/>
                <c:pt idx="0">
                  <c:v>สถาบันเทคโนโลยี่การเกษตรแม่โจ้</c:v>
                </c:pt>
                <c:pt idx="1">
                  <c:v>ค่าพลังงานไฟฟ้า 63  (kWh)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'กราฟ63-64 แม่โจ้ - ชุมพร (1)'!$B$5:$B$16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แม่โจ้ - ชุมพร (1)'!$C$5:$C$16</c:f>
              <c:numCache>
                <c:formatCode>#,##0.00</c:formatCode>
                <c:ptCount val="12"/>
                <c:pt idx="0">
                  <c:v>15853.24</c:v>
                </c:pt>
                <c:pt idx="1">
                  <c:v>16062.14</c:v>
                </c:pt>
                <c:pt idx="2">
                  <c:v>17596.23</c:v>
                </c:pt>
                <c:pt idx="3">
                  <c:v>13216.75</c:v>
                </c:pt>
                <c:pt idx="4">
                  <c:v>12724.76</c:v>
                </c:pt>
                <c:pt idx="5">
                  <c:v>12461.95</c:v>
                </c:pt>
                <c:pt idx="6">
                  <c:v>16119.26</c:v>
                </c:pt>
                <c:pt idx="7">
                  <c:v>11362.8</c:v>
                </c:pt>
                <c:pt idx="8">
                  <c:v>15198.82</c:v>
                </c:pt>
                <c:pt idx="9">
                  <c:v>15211.06</c:v>
                </c:pt>
                <c:pt idx="10">
                  <c:v>15371.81</c:v>
                </c:pt>
                <c:pt idx="11">
                  <c:v>12461.95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AA-4612-9C73-9C5D4306A1D8}"/>
            </c:ext>
          </c:extLst>
        </c:ser>
        <c:ser>
          <c:idx val="1"/>
          <c:order val="1"/>
          <c:tx>
            <c:strRef>
              <c:f>'กราฟ63-64 แม่โจ้ - ชุมพร (1)'!$D$3:$D$4</c:f>
              <c:strCache>
                <c:ptCount val="2"/>
                <c:pt idx="0">
                  <c:v>สถาบันเทคโนโลยี่การเกษตรแม่โจ้</c:v>
                </c:pt>
                <c:pt idx="1">
                  <c:v>ค่าพลังงานไฟฟ้า 64  (kWh)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'กราฟ63-64 แม่โจ้ - ชุมพร (1)'!$B$5:$B$16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แม่โจ้ - ชุมพร (1)'!$D$5:$D$16</c:f>
              <c:numCache>
                <c:formatCode>#,##0.00</c:formatCode>
                <c:ptCount val="12"/>
                <c:pt idx="0">
                  <c:v>10645.53</c:v>
                </c:pt>
                <c:pt idx="1">
                  <c:v>13000.51</c:v>
                </c:pt>
                <c:pt idx="2">
                  <c:v>15907.63</c:v>
                </c:pt>
                <c:pt idx="3">
                  <c:v>15907.63</c:v>
                </c:pt>
                <c:pt idx="4">
                  <c:v>17050.419999999998</c:v>
                </c:pt>
                <c:pt idx="5">
                  <c:v>13492.55</c:v>
                </c:pt>
                <c:pt idx="6">
                  <c:v>15803.47</c:v>
                </c:pt>
                <c:pt idx="7">
                  <c:v>15814.08</c:v>
                </c:pt>
                <c:pt idx="8">
                  <c:v>16988.3</c:v>
                </c:pt>
                <c:pt idx="9">
                  <c:v>15744.28</c:v>
                </c:pt>
                <c:pt idx="10">
                  <c:v>14050.7</c:v>
                </c:pt>
                <c:pt idx="11">
                  <c:v>12891.17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AA-4612-9C73-9C5D4306A1D8}"/>
            </c:ext>
          </c:extLst>
        </c:ser>
        <c:ser>
          <c:idx val="2"/>
          <c:order val="2"/>
          <c:tx>
            <c:strRef>
              <c:f>'กราฟ63-64 แม่โจ้ - ชุมพร (1)'!$E$3:$E$4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ค่าพลังงานไฟฟ้า 63  (kWh)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'กราฟ63-64 แม่โจ้ - ชุมพร (1)'!$B$5:$B$16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แม่โจ้ - ชุมพร (1)'!$E$5:$E$16</c:f>
              <c:numCache>
                <c:formatCode>#,##0.00</c:formatCode>
                <c:ptCount val="12"/>
                <c:pt idx="0">
                  <c:v>7464</c:v>
                </c:pt>
                <c:pt idx="1">
                  <c:v>7500</c:v>
                </c:pt>
                <c:pt idx="2">
                  <c:v>7452</c:v>
                </c:pt>
                <c:pt idx="3">
                  <c:v>4860</c:v>
                </c:pt>
                <c:pt idx="4">
                  <c:v>4752</c:v>
                </c:pt>
                <c:pt idx="5">
                  <c:v>5196</c:v>
                </c:pt>
                <c:pt idx="6">
                  <c:v>5700</c:v>
                </c:pt>
                <c:pt idx="7">
                  <c:v>7092</c:v>
                </c:pt>
                <c:pt idx="8">
                  <c:v>6864</c:v>
                </c:pt>
                <c:pt idx="9">
                  <c:v>7164</c:v>
                </c:pt>
                <c:pt idx="10">
                  <c:v>6720</c:v>
                </c:pt>
                <c:pt idx="11">
                  <c:v>5196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AA-4612-9C73-9C5D4306A1D8}"/>
            </c:ext>
          </c:extLst>
        </c:ser>
        <c:ser>
          <c:idx val="3"/>
          <c:order val="3"/>
          <c:tx>
            <c:strRef>
              <c:f>'กราฟ63-64 แม่โจ้ - ชุมพร (1)'!$F$3:$F$4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ค่าพลังงานไฟฟ้า 64  (kWh)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'กราฟ63-64 แม่โจ้ - ชุมพร (1)'!$B$5:$B$16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แม่โจ้ - ชุมพร (1)'!$F$5:$F$16</c:f>
              <c:numCache>
                <c:formatCode>#,##0.00</c:formatCode>
                <c:ptCount val="12"/>
                <c:pt idx="0">
                  <c:v>2460</c:v>
                </c:pt>
                <c:pt idx="1">
                  <c:v>5844</c:v>
                </c:pt>
                <c:pt idx="2">
                  <c:v>7632</c:v>
                </c:pt>
                <c:pt idx="3">
                  <c:v>4824</c:v>
                </c:pt>
                <c:pt idx="4">
                  <c:v>5148</c:v>
                </c:pt>
                <c:pt idx="5">
                  <c:v>5664</c:v>
                </c:pt>
                <c:pt idx="6">
                  <c:v>5328</c:v>
                </c:pt>
                <c:pt idx="7">
                  <c:v>5136</c:v>
                </c:pt>
                <c:pt idx="8">
                  <c:v>4728</c:v>
                </c:pt>
                <c:pt idx="9">
                  <c:v>4464</c:v>
                </c:pt>
                <c:pt idx="10">
                  <c:v>4284</c:v>
                </c:pt>
                <c:pt idx="11">
                  <c:v>4392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AA-4612-9C73-9C5D4306A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576879"/>
        <c:axId val="1101591855"/>
      </c:line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239281260055276E-2"/>
          <c:y val="0.86119557436743333"/>
          <c:w val="0.86457922393102082"/>
          <c:h val="0.106226074507484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มหาวิทยาลัยแม่โจ้ - ชุมพร</a:t>
            </a:r>
            <a:r>
              <a:rPr lang="en-US"/>
              <a:t> (1)</a:t>
            </a:r>
            <a:endParaRPr lang="th-TH"/>
          </a:p>
        </c:rich>
      </c:tx>
      <c:layout>
        <c:manualLayout>
          <c:xMode val="edge"/>
          <c:yMode val="edge"/>
          <c:x val="0.36642078761561536"/>
          <c:y val="4.35073627844712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'กราฟ63-64 แม่โจ้ - ชุมพร (1)'!$C$35:$C$36</c:f>
              <c:strCache>
                <c:ptCount val="2"/>
                <c:pt idx="0">
                  <c:v>สถาบันเทคโนโลยี่การเกษตรแม่โจ้</c:v>
                </c:pt>
                <c:pt idx="1">
                  <c:v>ค่าไฟฟ้า 63  (บาท)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'กราฟ63-64 แม่โจ้ - ชุมพร (1)'!$B$37:$B$48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แม่โจ้ - ชุมพร (1)'!$C$37:$C$48</c:f>
              <c:numCache>
                <c:formatCode>#,##0.00</c:formatCode>
                <c:ptCount val="12"/>
                <c:pt idx="0">
                  <c:v>66157.399999999994</c:v>
                </c:pt>
                <c:pt idx="1">
                  <c:v>68516.09</c:v>
                </c:pt>
                <c:pt idx="2">
                  <c:v>75903.33</c:v>
                </c:pt>
                <c:pt idx="3">
                  <c:v>53406.09</c:v>
                </c:pt>
                <c:pt idx="4">
                  <c:v>51004.38</c:v>
                </c:pt>
                <c:pt idx="5">
                  <c:v>49515.7</c:v>
                </c:pt>
                <c:pt idx="6">
                  <c:v>67076.789999999994</c:v>
                </c:pt>
                <c:pt idx="7">
                  <c:v>51148.34</c:v>
                </c:pt>
                <c:pt idx="8">
                  <c:v>61586.64</c:v>
                </c:pt>
                <c:pt idx="9">
                  <c:v>63769.91</c:v>
                </c:pt>
                <c:pt idx="10">
                  <c:v>63503.97</c:v>
                </c:pt>
                <c:pt idx="11">
                  <c:v>49515.7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A6-41DB-982A-DA515F112529}"/>
            </c:ext>
          </c:extLst>
        </c:ser>
        <c:ser>
          <c:idx val="1"/>
          <c:order val="1"/>
          <c:tx>
            <c:strRef>
              <c:f>'กราฟ63-64 แม่โจ้ - ชุมพร (1)'!$D$35:$D$36</c:f>
              <c:strCache>
                <c:ptCount val="2"/>
                <c:pt idx="0">
                  <c:v>สถาบันเทคโนโลยี่การเกษตรแม่โจ้</c:v>
                </c:pt>
                <c:pt idx="1">
                  <c:v>ค่าไฟฟ้า 64  (บาท)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'กราฟ63-64 แม่โจ้ - ชุมพร (1)'!$B$37:$B$48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แม่โจ้ - ชุมพร (1)'!$D$37:$D$48</c:f>
              <c:numCache>
                <c:formatCode>#,##0.00</c:formatCode>
                <c:ptCount val="12"/>
                <c:pt idx="0">
                  <c:v>44658.53</c:v>
                </c:pt>
                <c:pt idx="1">
                  <c:v>57495.26</c:v>
                </c:pt>
                <c:pt idx="2">
                  <c:v>68681.36</c:v>
                </c:pt>
                <c:pt idx="3">
                  <c:v>68681.36</c:v>
                </c:pt>
                <c:pt idx="4">
                  <c:v>69697.820000000007</c:v>
                </c:pt>
                <c:pt idx="5">
                  <c:v>58287.28</c:v>
                </c:pt>
                <c:pt idx="6">
                  <c:v>67176.55</c:v>
                </c:pt>
                <c:pt idx="7">
                  <c:v>64315.85</c:v>
                </c:pt>
                <c:pt idx="8">
                  <c:v>67226.45</c:v>
                </c:pt>
                <c:pt idx="9">
                  <c:v>64916.02</c:v>
                </c:pt>
                <c:pt idx="10">
                  <c:v>57302.98</c:v>
                </c:pt>
                <c:pt idx="11">
                  <c:v>51735.01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A6-41DB-982A-DA515F112529}"/>
            </c:ext>
          </c:extLst>
        </c:ser>
        <c:ser>
          <c:idx val="2"/>
          <c:order val="2"/>
          <c:tx>
            <c:strRef>
              <c:f>'กราฟ63-64 แม่โจ้ - ชุมพร (1)'!$E$35:$E$36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ค่าไฟฟ้า 63  (บาท)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'กราฟ63-64 แม่โจ้ - ชุมพร (1)'!$B$37:$B$48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แม่โจ้ - ชุมพร (1)'!$E$37:$E$48</c:f>
              <c:numCache>
                <c:formatCode>#,##0.00</c:formatCode>
                <c:ptCount val="12"/>
                <c:pt idx="0">
                  <c:v>34617.72</c:v>
                </c:pt>
                <c:pt idx="1">
                  <c:v>34672.959999999999</c:v>
                </c:pt>
                <c:pt idx="2">
                  <c:v>33940.07</c:v>
                </c:pt>
                <c:pt idx="3">
                  <c:v>19441.77</c:v>
                </c:pt>
                <c:pt idx="4">
                  <c:v>19216.7</c:v>
                </c:pt>
                <c:pt idx="5">
                  <c:v>21887.66</c:v>
                </c:pt>
                <c:pt idx="6">
                  <c:v>24378.54</c:v>
                </c:pt>
                <c:pt idx="7">
                  <c:v>33140.559999999998</c:v>
                </c:pt>
                <c:pt idx="8">
                  <c:v>30576.99</c:v>
                </c:pt>
                <c:pt idx="9">
                  <c:v>31508.400000000001</c:v>
                </c:pt>
                <c:pt idx="10">
                  <c:v>29853.75</c:v>
                </c:pt>
                <c:pt idx="11">
                  <c:v>21887.66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A6-41DB-982A-DA515F112529}"/>
            </c:ext>
          </c:extLst>
        </c:ser>
        <c:ser>
          <c:idx val="3"/>
          <c:order val="3"/>
          <c:tx>
            <c:strRef>
              <c:f>'กราฟ63-64 แม่โจ้ - ชุมพร (1)'!$F$35:$F$36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ค่าไฟฟ้า 64  (บาท)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'กราฟ63-64 แม่โจ้ - ชุมพร (1)'!$B$37:$B$48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แม่โจ้ - ชุมพร (1)'!$F$37:$F$48</c:f>
              <c:numCache>
                <c:formatCode>#,##0.00</c:formatCode>
                <c:ptCount val="12"/>
                <c:pt idx="0">
                  <c:v>17914.82</c:v>
                </c:pt>
                <c:pt idx="1">
                  <c:v>27248.57</c:v>
                </c:pt>
                <c:pt idx="2">
                  <c:v>34922.199999999997</c:v>
                </c:pt>
                <c:pt idx="3">
                  <c:v>21843.53</c:v>
                </c:pt>
                <c:pt idx="4">
                  <c:v>22606.41</c:v>
                </c:pt>
                <c:pt idx="5">
                  <c:v>25476.68</c:v>
                </c:pt>
                <c:pt idx="6">
                  <c:v>24196.41</c:v>
                </c:pt>
                <c:pt idx="7">
                  <c:v>22543.58</c:v>
                </c:pt>
                <c:pt idx="8">
                  <c:v>21107.67</c:v>
                </c:pt>
                <c:pt idx="9">
                  <c:v>20895.349999999999</c:v>
                </c:pt>
                <c:pt idx="10">
                  <c:v>19379.849999999999</c:v>
                </c:pt>
                <c:pt idx="11">
                  <c:v>20175.09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EA6-41DB-982A-DA515F112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576879"/>
        <c:axId val="1101591855"/>
      </c:line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 - ชุมพร</a:t>
            </a:r>
            <a:r>
              <a:rPr lang="en-US"/>
              <a:t> (2)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'กราฟ63-64 แม่โจ้ - ชุมพร (2)'!$C$3:$C$4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ค่าพลังงานไฟฟ้า 63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'กราฟ63-64 แม่โจ้ - ชุมพร (2)'!$B$5:$B$16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แม่โจ้ - ชุมพร (2)'!$C$5:$C$16</c:f>
              <c:numCache>
                <c:formatCode>#,##0.00</c:formatCode>
                <c:ptCount val="12"/>
                <c:pt idx="0">
                  <c:v>4720.8</c:v>
                </c:pt>
                <c:pt idx="1">
                  <c:v>5068.8</c:v>
                </c:pt>
                <c:pt idx="2">
                  <c:v>4481.6000000000004</c:v>
                </c:pt>
                <c:pt idx="3">
                  <c:v>2044.8</c:v>
                </c:pt>
                <c:pt idx="4">
                  <c:v>1989.6</c:v>
                </c:pt>
                <c:pt idx="5">
                  <c:v>1892.8</c:v>
                </c:pt>
                <c:pt idx="6">
                  <c:v>2304</c:v>
                </c:pt>
                <c:pt idx="7">
                  <c:v>4644</c:v>
                </c:pt>
                <c:pt idx="8">
                  <c:v>4865.6000000000004</c:v>
                </c:pt>
                <c:pt idx="9">
                  <c:v>5176</c:v>
                </c:pt>
                <c:pt idx="10">
                  <c:v>4360</c:v>
                </c:pt>
                <c:pt idx="11">
                  <c:v>1892.8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64-4C5F-A1F9-E2817E5C7677}"/>
            </c:ext>
          </c:extLst>
        </c:ser>
        <c:ser>
          <c:idx val="1"/>
          <c:order val="1"/>
          <c:tx>
            <c:strRef>
              <c:f>'กราฟ63-64 แม่โจ้ - ชุมพร (2)'!$D$3:$D$4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ค่าพลังงานไฟฟ้า 64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'กราฟ63-64 แม่โจ้ - ชุมพร (2)'!$B$5:$B$16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แม่โจ้ - ชุมพร (2)'!$D$5:$D$16</c:f>
              <c:numCache>
                <c:formatCode>#,##0.00</c:formatCode>
                <c:ptCount val="12"/>
                <c:pt idx="0">
                  <c:v>4388</c:v>
                </c:pt>
                <c:pt idx="1">
                  <c:v>4624.8</c:v>
                </c:pt>
                <c:pt idx="2">
                  <c:v>4908.8</c:v>
                </c:pt>
                <c:pt idx="3">
                  <c:v>2659.2</c:v>
                </c:pt>
                <c:pt idx="4">
                  <c:v>2121.6</c:v>
                </c:pt>
                <c:pt idx="5">
                  <c:v>2065.6</c:v>
                </c:pt>
                <c:pt idx="6">
                  <c:v>3492</c:v>
                </c:pt>
                <c:pt idx="7">
                  <c:v>4384.8</c:v>
                </c:pt>
                <c:pt idx="8">
                  <c:v>4460.8</c:v>
                </c:pt>
                <c:pt idx="9">
                  <c:v>4175.2</c:v>
                </c:pt>
                <c:pt idx="10">
                  <c:v>3272</c:v>
                </c:pt>
                <c:pt idx="11">
                  <c:v>3711.2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64-4C5F-A1F9-E2817E5C7677}"/>
            </c:ext>
          </c:extLst>
        </c:ser>
        <c:ser>
          <c:idx val="2"/>
          <c:order val="2"/>
          <c:tx>
            <c:strRef>
              <c:f>'กราฟ63-64 แม่โจ้ - ชุมพร (2)'!$E$3:$E$4</c:f>
              <c:strCache>
                <c:ptCount val="2"/>
                <c:pt idx="0">
                  <c:v>มหาวิทยาลัยแม่โจ้(อาคารชุดพักอาศัยข้าราชการ)</c:v>
                </c:pt>
                <c:pt idx="1">
                  <c:v>ค่าพลังงานไฟฟ้า 63 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'กราฟ63-64 แม่โจ้ - ชุมพร (2)'!$B$5:$B$16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แม่โจ้ - ชุมพร (2)'!$E$5:$E$16</c:f>
              <c:numCache>
                <c:formatCode>#,##0.00</c:formatCode>
                <c:ptCount val="12"/>
                <c:pt idx="0">
                  <c:v>5792</c:v>
                </c:pt>
                <c:pt idx="1">
                  <c:v>5451.5</c:v>
                </c:pt>
                <c:pt idx="2">
                  <c:v>6057</c:v>
                </c:pt>
                <c:pt idx="3">
                  <c:v>6313.5</c:v>
                </c:pt>
                <c:pt idx="4">
                  <c:v>5815.5</c:v>
                </c:pt>
                <c:pt idx="5">
                  <c:v>4816</c:v>
                </c:pt>
                <c:pt idx="6">
                  <c:v>5177</c:v>
                </c:pt>
                <c:pt idx="7">
                  <c:v>5537</c:v>
                </c:pt>
                <c:pt idx="8">
                  <c:v>5109</c:v>
                </c:pt>
                <c:pt idx="9">
                  <c:v>4797</c:v>
                </c:pt>
                <c:pt idx="10">
                  <c:v>4945.5</c:v>
                </c:pt>
                <c:pt idx="11">
                  <c:v>4816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64-4C5F-A1F9-E2817E5C7677}"/>
            </c:ext>
          </c:extLst>
        </c:ser>
        <c:ser>
          <c:idx val="3"/>
          <c:order val="3"/>
          <c:tx>
            <c:strRef>
              <c:f>'กราฟ63-64 แม่โจ้ - ชุมพร (2)'!$F$3:$F$4</c:f>
              <c:strCache>
                <c:ptCount val="2"/>
                <c:pt idx="0">
                  <c:v>มหาวิทยาลัยแม่โจ้(อาคารชุดพักอาศัยข้าราชการ)</c:v>
                </c:pt>
                <c:pt idx="1">
                  <c:v>ค่าพลังงานไฟฟ้า 64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'กราฟ63-64 แม่โจ้ - ชุมพร (2)'!$B$5:$B$16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แม่โจ้ - ชุมพร (2)'!$F$5:$F$16</c:f>
              <c:numCache>
                <c:formatCode>#,##0.00</c:formatCode>
                <c:ptCount val="12"/>
                <c:pt idx="0">
                  <c:v>4264</c:v>
                </c:pt>
                <c:pt idx="1">
                  <c:v>4827</c:v>
                </c:pt>
                <c:pt idx="2">
                  <c:v>5910.5</c:v>
                </c:pt>
                <c:pt idx="3">
                  <c:v>4317</c:v>
                </c:pt>
                <c:pt idx="4">
                  <c:v>5100.5</c:v>
                </c:pt>
                <c:pt idx="5">
                  <c:v>5260.5</c:v>
                </c:pt>
                <c:pt idx="6">
                  <c:v>5655.5</c:v>
                </c:pt>
                <c:pt idx="7">
                  <c:v>5994</c:v>
                </c:pt>
                <c:pt idx="8">
                  <c:v>5461</c:v>
                </c:pt>
                <c:pt idx="9">
                  <c:v>5676.3</c:v>
                </c:pt>
                <c:pt idx="10">
                  <c:v>4694.04</c:v>
                </c:pt>
                <c:pt idx="11">
                  <c:v>4472.7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64-4C5F-A1F9-E2817E5C7677}"/>
            </c:ext>
          </c:extLst>
        </c:ser>
        <c:ser>
          <c:idx val="4"/>
          <c:order val="4"/>
          <c:tx>
            <c:strRef>
              <c:f>'กราฟ63-64 แม่โจ้ - ชุมพร (2)'!$G$3:$G$4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ค่าพลังงานไฟฟ้า 63  (kWh)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'กราฟ63-64 แม่โจ้ - ชุมพร (2)'!$B$5:$B$16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แม่โจ้ - ชุมพร (2)'!$G$5:$G$16</c:f>
              <c:numCache>
                <c:formatCode>#,##0.00</c:formatCode>
                <c:ptCount val="12"/>
                <c:pt idx="0">
                  <c:v>275</c:v>
                </c:pt>
                <c:pt idx="1">
                  <c:v>239</c:v>
                </c:pt>
                <c:pt idx="2">
                  <c:v>424</c:v>
                </c:pt>
                <c:pt idx="3">
                  <c:v>367</c:v>
                </c:pt>
                <c:pt idx="4">
                  <c:v>310</c:v>
                </c:pt>
                <c:pt idx="5">
                  <c:v>176.5</c:v>
                </c:pt>
                <c:pt idx="6">
                  <c:v>144</c:v>
                </c:pt>
                <c:pt idx="7">
                  <c:v>177.5</c:v>
                </c:pt>
                <c:pt idx="8">
                  <c:v>199</c:v>
                </c:pt>
                <c:pt idx="9">
                  <c:v>363</c:v>
                </c:pt>
                <c:pt idx="10">
                  <c:v>61.5</c:v>
                </c:pt>
                <c:pt idx="11">
                  <c:v>176.5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C64-4C5F-A1F9-E2817E5C7677}"/>
            </c:ext>
          </c:extLst>
        </c:ser>
        <c:ser>
          <c:idx val="5"/>
          <c:order val="5"/>
          <c:tx>
            <c:strRef>
              <c:f>'กราฟ63-64 แม่โจ้ - ชุมพร (2)'!$H$3:$H$4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ค่าพลังงานไฟฟ้า 64  (kWh)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'กราฟ63-64 แม่โจ้ - ชุมพร (2)'!$B$5:$B$16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แม่โจ้ - ชุมพร (2)'!$H$5:$H$16</c:f>
              <c:numCache>
                <c:formatCode>#,##0.00</c:formatCode>
                <c:ptCount val="12"/>
                <c:pt idx="0">
                  <c:v>710</c:v>
                </c:pt>
                <c:pt idx="1">
                  <c:v>1478.5</c:v>
                </c:pt>
                <c:pt idx="2">
                  <c:v>1520</c:v>
                </c:pt>
                <c:pt idx="3">
                  <c:v>846.5</c:v>
                </c:pt>
                <c:pt idx="4">
                  <c:v>318</c:v>
                </c:pt>
                <c:pt idx="5">
                  <c:v>526.5</c:v>
                </c:pt>
                <c:pt idx="6">
                  <c:v>412.5</c:v>
                </c:pt>
                <c:pt idx="7">
                  <c:v>269</c:v>
                </c:pt>
                <c:pt idx="8">
                  <c:v>347</c:v>
                </c:pt>
                <c:pt idx="9">
                  <c:v>213</c:v>
                </c:pt>
                <c:pt idx="10">
                  <c:v>36.5</c:v>
                </c:pt>
                <c:pt idx="11">
                  <c:v>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C64-4C5F-A1F9-E2817E5C7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239281260055276E-2"/>
          <c:y val="0.80520084445965989"/>
          <c:w val="0.9120467711806296"/>
          <c:h val="0.194799155540340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มหาวิทยาลัยแม่โจ้ - ชุมพร</a:t>
            </a:r>
            <a:r>
              <a:rPr lang="en-US"/>
              <a:t> (2)</a:t>
            </a:r>
            <a:endParaRPr lang="th-TH"/>
          </a:p>
        </c:rich>
      </c:tx>
      <c:layout>
        <c:manualLayout>
          <c:xMode val="edge"/>
          <c:yMode val="edge"/>
          <c:x val="0.36642078761561536"/>
          <c:y val="4.35073627844712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'กราฟ63-64 แม่โจ้ - ชุมพร (2)'!$C$34:$C$35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ค่าไฟฟ้า 63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'กราฟ63-64 แม่โจ้ - ชุมพร (2)'!$B$36:$B$47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แม่โจ้ - ชุมพร (2)'!$C$36:$C$47</c:f>
              <c:numCache>
                <c:formatCode>#,##0.00</c:formatCode>
                <c:ptCount val="12"/>
                <c:pt idx="0">
                  <c:v>19491.490000000002</c:v>
                </c:pt>
                <c:pt idx="1">
                  <c:v>20903.7</c:v>
                </c:pt>
                <c:pt idx="2">
                  <c:v>18520.79</c:v>
                </c:pt>
                <c:pt idx="3">
                  <c:v>8373.09</c:v>
                </c:pt>
                <c:pt idx="4">
                  <c:v>8155.82</c:v>
                </c:pt>
                <c:pt idx="5">
                  <c:v>7774.77</c:v>
                </c:pt>
                <c:pt idx="6">
                  <c:v>9683.92</c:v>
                </c:pt>
                <c:pt idx="7">
                  <c:v>19183.07</c:v>
                </c:pt>
                <c:pt idx="8">
                  <c:v>20035.900000000001</c:v>
                </c:pt>
                <c:pt idx="9">
                  <c:v>21292.76</c:v>
                </c:pt>
                <c:pt idx="10">
                  <c:v>17988.599999999999</c:v>
                </c:pt>
                <c:pt idx="11">
                  <c:v>7774.77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20-4887-B174-A62A594C2311}"/>
            </c:ext>
          </c:extLst>
        </c:ser>
        <c:ser>
          <c:idx val="1"/>
          <c:order val="1"/>
          <c:tx>
            <c:strRef>
              <c:f>'กราฟ63-64 แม่โจ้ - ชุมพร (2)'!$D$34:$D$35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ค่าไฟฟ้า 64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'กราฟ63-64 แม่โจ้ - ชุมพร (2)'!$B$36:$B$47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แม่โจ้ - ชุมพร (2)'!$D$36:$D$47</c:f>
              <c:numCache>
                <c:formatCode>#,##0.00</c:formatCode>
                <c:ptCount val="12"/>
                <c:pt idx="0">
                  <c:v>17966.310000000001</c:v>
                </c:pt>
                <c:pt idx="1">
                  <c:v>18917.82</c:v>
                </c:pt>
                <c:pt idx="2">
                  <c:v>20059.02</c:v>
                </c:pt>
                <c:pt idx="3">
                  <c:v>11019.5</c:v>
                </c:pt>
                <c:pt idx="4">
                  <c:v>8859.2800000000007</c:v>
                </c:pt>
                <c:pt idx="5">
                  <c:v>8634.26</c:v>
                </c:pt>
                <c:pt idx="6">
                  <c:v>14365.93</c:v>
                </c:pt>
                <c:pt idx="7">
                  <c:v>17953.439999999999</c:v>
                </c:pt>
                <c:pt idx="8">
                  <c:v>18258.830000000002</c:v>
                </c:pt>
                <c:pt idx="9">
                  <c:v>17111.22</c:v>
                </c:pt>
                <c:pt idx="10">
                  <c:v>13481.89</c:v>
                </c:pt>
                <c:pt idx="11">
                  <c:v>15246.73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20-4887-B174-A62A594C2311}"/>
            </c:ext>
          </c:extLst>
        </c:ser>
        <c:ser>
          <c:idx val="2"/>
          <c:order val="2"/>
          <c:tx>
            <c:strRef>
              <c:f>'กราฟ63-64 แม่โจ้ - ชุมพร (2)'!$E$34:$E$35</c:f>
              <c:strCache>
                <c:ptCount val="2"/>
                <c:pt idx="0">
                  <c:v>มหาวิทยาลัยแม่โจ้(อาคารชุดพักอาศัยข้าราชการ)</c:v>
                </c:pt>
                <c:pt idx="1">
                  <c:v>ค่าไฟฟ้า 63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'กราฟ63-64 แม่โจ้ - ชุมพร (2)'!$B$36:$B$47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แม่โจ้ - ชุมพร (2)'!$E$36:$E$47</c:f>
              <c:numCache>
                <c:formatCode>#,##0.00</c:formatCode>
                <c:ptCount val="12"/>
                <c:pt idx="0">
                  <c:v>23838.51</c:v>
                </c:pt>
                <c:pt idx="1">
                  <c:v>22456.74</c:v>
                </c:pt>
                <c:pt idx="2">
                  <c:v>24913.9</c:v>
                </c:pt>
                <c:pt idx="3">
                  <c:v>25176.16</c:v>
                </c:pt>
                <c:pt idx="4">
                  <c:v>23215.85</c:v>
                </c:pt>
                <c:pt idx="5">
                  <c:v>19281.48</c:v>
                </c:pt>
                <c:pt idx="6">
                  <c:v>21342.799999999999</c:v>
                </c:pt>
                <c:pt idx="7">
                  <c:v>22803.7</c:v>
                </c:pt>
                <c:pt idx="8">
                  <c:v>21021.47</c:v>
                </c:pt>
                <c:pt idx="9">
                  <c:v>19758.11</c:v>
                </c:pt>
                <c:pt idx="10">
                  <c:v>20359.41</c:v>
                </c:pt>
                <c:pt idx="11">
                  <c:v>19281.48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20-4887-B174-A62A594C2311}"/>
            </c:ext>
          </c:extLst>
        </c:ser>
        <c:ser>
          <c:idx val="3"/>
          <c:order val="3"/>
          <c:tx>
            <c:strRef>
              <c:f>'กราฟ63-64 แม่โจ้ - ชุมพร (2)'!$F$34:$F$35</c:f>
              <c:strCache>
                <c:ptCount val="2"/>
                <c:pt idx="0">
                  <c:v>มหาวิทยาลัยแม่โจ้(อาคารชุดพักอาศัยข้าราชการ)</c:v>
                </c:pt>
                <c:pt idx="1">
                  <c:v>ค่าไฟฟ้า 64 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'กราฟ63-64 แม่โจ้ - ชุมพร (2)'!$B$36:$B$47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แม่โจ้ - ชุมพร (2)'!$F$36:$F$47</c:f>
              <c:numCache>
                <c:formatCode>#,##0.00</c:formatCode>
                <c:ptCount val="12"/>
                <c:pt idx="0">
                  <c:v>17468.04</c:v>
                </c:pt>
                <c:pt idx="1">
                  <c:v>19730.32</c:v>
                </c:pt>
                <c:pt idx="2">
                  <c:v>24084.13</c:v>
                </c:pt>
                <c:pt idx="3">
                  <c:v>17681.009999999998</c:v>
                </c:pt>
                <c:pt idx="4">
                  <c:v>20828.32</c:v>
                </c:pt>
                <c:pt idx="5">
                  <c:v>21472.240000000002</c:v>
                </c:pt>
                <c:pt idx="6">
                  <c:v>23059.47</c:v>
                </c:pt>
                <c:pt idx="7">
                  <c:v>24419.66</c:v>
                </c:pt>
                <c:pt idx="8">
                  <c:v>22277.9</c:v>
                </c:pt>
                <c:pt idx="9">
                  <c:v>22837.26</c:v>
                </c:pt>
                <c:pt idx="10">
                  <c:v>17413.8</c:v>
                </c:pt>
                <c:pt idx="11">
                  <c:v>16437.53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20-4887-B174-A62A594C2311}"/>
            </c:ext>
          </c:extLst>
        </c:ser>
        <c:ser>
          <c:idx val="4"/>
          <c:order val="4"/>
          <c:tx>
            <c:strRef>
              <c:f>'กราฟ63-64 แม่โจ้ - ชุมพร (2)'!$G$34:$G$35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ค่าไฟฟ้า 63  (บาท)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'กราฟ63-64 แม่โจ้ - ชุมพร (2)'!$B$36:$B$47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แม่โจ้ - ชุมพร (2)'!$G$36:$G$47</c:f>
              <c:numCache>
                <c:formatCode>#,##0.00</c:formatCode>
                <c:ptCount val="12"/>
                <c:pt idx="0">
                  <c:v>1450.07</c:v>
                </c:pt>
                <c:pt idx="1">
                  <c:v>1303.99</c:v>
                </c:pt>
                <c:pt idx="2">
                  <c:v>2056.75</c:v>
                </c:pt>
                <c:pt idx="3">
                  <c:v>1768.72</c:v>
                </c:pt>
                <c:pt idx="4">
                  <c:v>1544.35</c:v>
                </c:pt>
                <c:pt idx="5">
                  <c:v>1018.86</c:v>
                </c:pt>
                <c:pt idx="6">
                  <c:v>918.47</c:v>
                </c:pt>
                <c:pt idx="7">
                  <c:v>1054.4100000000001</c:v>
                </c:pt>
                <c:pt idx="8">
                  <c:v>1139.8800000000001</c:v>
                </c:pt>
                <c:pt idx="9">
                  <c:v>1803.96</c:v>
                </c:pt>
                <c:pt idx="10">
                  <c:v>583.13</c:v>
                </c:pt>
                <c:pt idx="11">
                  <c:v>1018.86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620-4887-B174-A62A594C2311}"/>
            </c:ext>
          </c:extLst>
        </c:ser>
        <c:ser>
          <c:idx val="5"/>
          <c:order val="5"/>
          <c:tx>
            <c:strRef>
              <c:f>'กราฟ63-64 แม่โจ้ - ชุมพร (2)'!$H$34:$H$35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ค่าไฟฟ้า 64  (บาท)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'กราฟ63-64 แม่โจ้ - ชุมพร (2)'!$B$36:$B$47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แม่โจ้ - ชุมพร (2)'!$H$36:$H$47</c:f>
              <c:numCache>
                <c:formatCode>#,##0.00</c:formatCode>
                <c:ptCount val="12"/>
                <c:pt idx="0">
                  <c:v>3817.08</c:v>
                </c:pt>
                <c:pt idx="1">
                  <c:v>6275.12</c:v>
                </c:pt>
                <c:pt idx="2">
                  <c:v>6441.88</c:v>
                </c:pt>
                <c:pt idx="3">
                  <c:v>3735.57</c:v>
                </c:pt>
                <c:pt idx="4">
                  <c:v>1611.9</c:v>
                </c:pt>
                <c:pt idx="5">
                  <c:v>2449.7199999999998</c:v>
                </c:pt>
                <c:pt idx="6">
                  <c:v>1991.62</c:v>
                </c:pt>
                <c:pt idx="7">
                  <c:v>1415.01</c:v>
                </c:pt>
                <c:pt idx="8">
                  <c:v>1728.44</c:v>
                </c:pt>
                <c:pt idx="9">
                  <c:v>1189.98</c:v>
                </c:pt>
                <c:pt idx="10">
                  <c:v>480.76</c:v>
                </c:pt>
                <c:pt idx="11">
                  <c:v>1153.82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620-4887-B174-A62A594C2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 - ชุมพร</a:t>
            </a:r>
            <a:r>
              <a:rPr lang="en-US"/>
              <a:t> (2)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'กราฟ63-64 แม่โจ้ - ชุมพร (2)'!$C$3:$C$4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ค่าพลังงานไฟฟ้า 63  (kWh)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'กราฟ63-64 แม่โจ้ - ชุมพร (2)'!$B$5:$B$16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แม่โจ้ - ชุมพร (2)'!$C$5:$C$16</c:f>
              <c:numCache>
                <c:formatCode>#,##0.00</c:formatCode>
                <c:ptCount val="12"/>
                <c:pt idx="0">
                  <c:v>4720.8</c:v>
                </c:pt>
                <c:pt idx="1">
                  <c:v>5068.8</c:v>
                </c:pt>
                <c:pt idx="2">
                  <c:v>4481.6000000000004</c:v>
                </c:pt>
                <c:pt idx="3">
                  <c:v>2044.8</c:v>
                </c:pt>
                <c:pt idx="4">
                  <c:v>1989.6</c:v>
                </c:pt>
                <c:pt idx="5">
                  <c:v>1892.8</c:v>
                </c:pt>
                <c:pt idx="6">
                  <c:v>2304</c:v>
                </c:pt>
                <c:pt idx="7">
                  <c:v>4644</c:v>
                </c:pt>
                <c:pt idx="8">
                  <c:v>4865.6000000000004</c:v>
                </c:pt>
                <c:pt idx="9">
                  <c:v>5176</c:v>
                </c:pt>
                <c:pt idx="10">
                  <c:v>4360</c:v>
                </c:pt>
                <c:pt idx="11">
                  <c:v>1892.8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9E-4C1A-B5C5-FE7BD27DFF6B}"/>
            </c:ext>
          </c:extLst>
        </c:ser>
        <c:ser>
          <c:idx val="1"/>
          <c:order val="1"/>
          <c:tx>
            <c:strRef>
              <c:f>'กราฟ63-64 แม่โจ้ - ชุมพร (2)'!$D$3:$D$4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ค่าพลังงานไฟฟ้า 64  (kWh)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'กราฟ63-64 แม่โจ้ - ชุมพร (2)'!$B$5:$B$16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แม่โจ้ - ชุมพร (2)'!$D$5:$D$16</c:f>
              <c:numCache>
                <c:formatCode>#,##0.00</c:formatCode>
                <c:ptCount val="12"/>
                <c:pt idx="0">
                  <c:v>4388</c:v>
                </c:pt>
                <c:pt idx="1">
                  <c:v>4624.8</c:v>
                </c:pt>
                <c:pt idx="2">
                  <c:v>4908.8</c:v>
                </c:pt>
                <c:pt idx="3">
                  <c:v>2659.2</c:v>
                </c:pt>
                <c:pt idx="4">
                  <c:v>2121.6</c:v>
                </c:pt>
                <c:pt idx="5">
                  <c:v>2065.6</c:v>
                </c:pt>
                <c:pt idx="6">
                  <c:v>3492</c:v>
                </c:pt>
                <c:pt idx="7">
                  <c:v>4384.8</c:v>
                </c:pt>
                <c:pt idx="8">
                  <c:v>4460.8</c:v>
                </c:pt>
                <c:pt idx="9">
                  <c:v>4175.2</c:v>
                </c:pt>
                <c:pt idx="10">
                  <c:v>3272</c:v>
                </c:pt>
                <c:pt idx="11">
                  <c:v>3711.2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9E-4C1A-B5C5-FE7BD27DFF6B}"/>
            </c:ext>
          </c:extLst>
        </c:ser>
        <c:ser>
          <c:idx val="2"/>
          <c:order val="2"/>
          <c:tx>
            <c:strRef>
              <c:f>'กราฟ63-64 แม่โจ้ - ชุมพร (2)'!$E$3:$E$4</c:f>
              <c:strCache>
                <c:ptCount val="2"/>
                <c:pt idx="0">
                  <c:v>มหาวิทยาลัยแม่โจ้(อาคารชุดพักอาศัยข้าราชการ)</c:v>
                </c:pt>
                <c:pt idx="1">
                  <c:v>ค่าพลังงานไฟฟ้า 63  (kWh)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'กราฟ63-64 แม่โจ้ - ชุมพร (2)'!$B$5:$B$16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แม่โจ้ - ชุมพร (2)'!$E$5:$E$16</c:f>
              <c:numCache>
                <c:formatCode>#,##0.00</c:formatCode>
                <c:ptCount val="12"/>
                <c:pt idx="0">
                  <c:v>5792</c:v>
                </c:pt>
                <c:pt idx="1">
                  <c:v>5451.5</c:v>
                </c:pt>
                <c:pt idx="2">
                  <c:v>6057</c:v>
                </c:pt>
                <c:pt idx="3">
                  <c:v>6313.5</c:v>
                </c:pt>
                <c:pt idx="4">
                  <c:v>5815.5</c:v>
                </c:pt>
                <c:pt idx="5">
                  <c:v>4816</c:v>
                </c:pt>
                <c:pt idx="6">
                  <c:v>5177</c:v>
                </c:pt>
                <c:pt idx="7">
                  <c:v>5537</c:v>
                </c:pt>
                <c:pt idx="8">
                  <c:v>5109</c:v>
                </c:pt>
                <c:pt idx="9">
                  <c:v>4797</c:v>
                </c:pt>
                <c:pt idx="10">
                  <c:v>4945.5</c:v>
                </c:pt>
                <c:pt idx="11">
                  <c:v>4816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9E-4C1A-B5C5-FE7BD27DFF6B}"/>
            </c:ext>
          </c:extLst>
        </c:ser>
        <c:ser>
          <c:idx val="3"/>
          <c:order val="3"/>
          <c:tx>
            <c:strRef>
              <c:f>'กราฟ63-64 แม่โจ้ - ชุมพร (2)'!$F$3:$F$4</c:f>
              <c:strCache>
                <c:ptCount val="2"/>
                <c:pt idx="0">
                  <c:v>มหาวิทยาลัยแม่โจ้(อาคารชุดพักอาศัยข้าราชการ)</c:v>
                </c:pt>
                <c:pt idx="1">
                  <c:v>ค่าพลังงานไฟฟ้า 64  (kWh)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'กราฟ63-64 แม่โจ้ - ชุมพร (2)'!$B$5:$B$16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แม่โจ้ - ชุมพร (2)'!$F$5:$F$16</c:f>
              <c:numCache>
                <c:formatCode>#,##0.00</c:formatCode>
                <c:ptCount val="12"/>
                <c:pt idx="0">
                  <c:v>4264</c:v>
                </c:pt>
                <c:pt idx="1">
                  <c:v>4827</c:v>
                </c:pt>
                <c:pt idx="2">
                  <c:v>5910.5</c:v>
                </c:pt>
                <c:pt idx="3">
                  <c:v>4317</c:v>
                </c:pt>
                <c:pt idx="4">
                  <c:v>5100.5</c:v>
                </c:pt>
                <c:pt idx="5">
                  <c:v>5260.5</c:v>
                </c:pt>
                <c:pt idx="6">
                  <c:v>5655.5</c:v>
                </c:pt>
                <c:pt idx="7">
                  <c:v>5994</c:v>
                </c:pt>
                <c:pt idx="8">
                  <c:v>5461</c:v>
                </c:pt>
                <c:pt idx="9">
                  <c:v>5676.3</c:v>
                </c:pt>
                <c:pt idx="10">
                  <c:v>4694.04</c:v>
                </c:pt>
                <c:pt idx="11">
                  <c:v>4472.7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79E-4C1A-B5C5-FE7BD27DFF6B}"/>
            </c:ext>
          </c:extLst>
        </c:ser>
        <c:ser>
          <c:idx val="4"/>
          <c:order val="4"/>
          <c:tx>
            <c:strRef>
              <c:f>'กราฟ63-64 แม่โจ้ - ชุมพร (2)'!$G$3:$G$4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ค่าพลังงานไฟฟ้า 63  (kWh)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'กราฟ63-64 แม่โจ้ - ชุมพร (2)'!$B$5:$B$16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แม่โจ้ - ชุมพร (2)'!$G$5:$G$16</c:f>
              <c:numCache>
                <c:formatCode>#,##0.00</c:formatCode>
                <c:ptCount val="12"/>
                <c:pt idx="0">
                  <c:v>275</c:v>
                </c:pt>
                <c:pt idx="1">
                  <c:v>239</c:v>
                </c:pt>
                <c:pt idx="2">
                  <c:v>424</c:v>
                </c:pt>
                <c:pt idx="3">
                  <c:v>367</c:v>
                </c:pt>
                <c:pt idx="4">
                  <c:v>310</c:v>
                </c:pt>
                <c:pt idx="5">
                  <c:v>176.5</c:v>
                </c:pt>
                <c:pt idx="6">
                  <c:v>144</c:v>
                </c:pt>
                <c:pt idx="7">
                  <c:v>177.5</c:v>
                </c:pt>
                <c:pt idx="8">
                  <c:v>199</c:v>
                </c:pt>
                <c:pt idx="9">
                  <c:v>363</c:v>
                </c:pt>
                <c:pt idx="10">
                  <c:v>61.5</c:v>
                </c:pt>
                <c:pt idx="11">
                  <c:v>176.5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79E-4C1A-B5C5-FE7BD27DFF6B}"/>
            </c:ext>
          </c:extLst>
        </c:ser>
        <c:ser>
          <c:idx val="5"/>
          <c:order val="5"/>
          <c:tx>
            <c:strRef>
              <c:f>'กราฟ63-64 แม่โจ้ - ชุมพร (2)'!$H$3:$H$4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ค่าพลังงานไฟฟ้า 64  (kWh)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'กราฟ63-64 แม่โจ้ - ชุมพร (2)'!$B$5:$B$16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แม่โจ้ - ชุมพร (2)'!$H$5:$H$16</c:f>
              <c:numCache>
                <c:formatCode>#,##0.00</c:formatCode>
                <c:ptCount val="12"/>
                <c:pt idx="0">
                  <c:v>710</c:v>
                </c:pt>
                <c:pt idx="1">
                  <c:v>1478.5</c:v>
                </c:pt>
                <c:pt idx="2">
                  <c:v>1520</c:v>
                </c:pt>
                <c:pt idx="3">
                  <c:v>846.5</c:v>
                </c:pt>
                <c:pt idx="4">
                  <c:v>318</c:v>
                </c:pt>
                <c:pt idx="5">
                  <c:v>526.5</c:v>
                </c:pt>
                <c:pt idx="6">
                  <c:v>412.5</c:v>
                </c:pt>
                <c:pt idx="7">
                  <c:v>269</c:v>
                </c:pt>
                <c:pt idx="8">
                  <c:v>347</c:v>
                </c:pt>
                <c:pt idx="9">
                  <c:v>213</c:v>
                </c:pt>
                <c:pt idx="10">
                  <c:v>36.5</c:v>
                </c:pt>
                <c:pt idx="11">
                  <c:v>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79E-4C1A-B5C5-FE7BD27DF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576879"/>
        <c:axId val="1101591855"/>
      </c:line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239281260055276E-2"/>
          <c:y val="0.80520084445965989"/>
          <c:w val="0.46295050956468276"/>
          <c:h val="0.194799155540340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มหาวิทยาลัยแม่โจ้ - ชุมพร</a:t>
            </a:r>
            <a:r>
              <a:rPr lang="en-US"/>
              <a:t> (2)</a:t>
            </a:r>
            <a:endParaRPr lang="th-TH"/>
          </a:p>
        </c:rich>
      </c:tx>
      <c:layout>
        <c:manualLayout>
          <c:xMode val="edge"/>
          <c:yMode val="edge"/>
          <c:x val="0.36642078761561536"/>
          <c:y val="4.35073627844712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'กราฟ63-64 แม่โจ้ - ชุมพร (2)'!$C$34:$C$35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ค่าไฟฟ้า 63  (บาท)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'กราฟ63-64 แม่โจ้ - ชุมพร (2)'!$B$36:$B$47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แม่โจ้ - ชุมพร (2)'!$C$36:$C$47</c:f>
              <c:numCache>
                <c:formatCode>#,##0.00</c:formatCode>
                <c:ptCount val="12"/>
                <c:pt idx="0">
                  <c:v>19491.490000000002</c:v>
                </c:pt>
                <c:pt idx="1">
                  <c:v>20903.7</c:v>
                </c:pt>
                <c:pt idx="2">
                  <c:v>18520.79</c:v>
                </c:pt>
                <c:pt idx="3">
                  <c:v>8373.09</c:v>
                </c:pt>
                <c:pt idx="4">
                  <c:v>8155.82</c:v>
                </c:pt>
                <c:pt idx="5">
                  <c:v>7774.77</c:v>
                </c:pt>
                <c:pt idx="6">
                  <c:v>9683.92</c:v>
                </c:pt>
                <c:pt idx="7">
                  <c:v>19183.07</c:v>
                </c:pt>
                <c:pt idx="8">
                  <c:v>20035.900000000001</c:v>
                </c:pt>
                <c:pt idx="9">
                  <c:v>21292.76</c:v>
                </c:pt>
                <c:pt idx="10">
                  <c:v>17988.599999999999</c:v>
                </c:pt>
                <c:pt idx="11">
                  <c:v>7774.77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D8-42B8-9DC3-80C5B5A33856}"/>
            </c:ext>
          </c:extLst>
        </c:ser>
        <c:ser>
          <c:idx val="1"/>
          <c:order val="1"/>
          <c:tx>
            <c:strRef>
              <c:f>'กราฟ63-64 แม่โจ้ - ชุมพร (2)'!$D$34:$D$35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ค่าไฟฟ้า 64  (บาท)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'กราฟ63-64 แม่โจ้ - ชุมพร (2)'!$B$36:$B$47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แม่โจ้ - ชุมพร (2)'!$D$36:$D$47</c:f>
              <c:numCache>
                <c:formatCode>#,##0.00</c:formatCode>
                <c:ptCount val="12"/>
                <c:pt idx="0">
                  <c:v>17966.310000000001</c:v>
                </c:pt>
                <c:pt idx="1">
                  <c:v>18917.82</c:v>
                </c:pt>
                <c:pt idx="2">
                  <c:v>20059.02</c:v>
                </c:pt>
                <c:pt idx="3">
                  <c:v>11019.5</c:v>
                </c:pt>
                <c:pt idx="4">
                  <c:v>8859.2800000000007</c:v>
                </c:pt>
                <c:pt idx="5">
                  <c:v>8634.26</c:v>
                </c:pt>
                <c:pt idx="6">
                  <c:v>14365.93</c:v>
                </c:pt>
                <c:pt idx="7">
                  <c:v>17953.439999999999</c:v>
                </c:pt>
                <c:pt idx="8">
                  <c:v>18258.830000000002</c:v>
                </c:pt>
                <c:pt idx="9">
                  <c:v>17111.22</c:v>
                </c:pt>
                <c:pt idx="10">
                  <c:v>13481.89</c:v>
                </c:pt>
                <c:pt idx="11">
                  <c:v>15246.73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D8-42B8-9DC3-80C5B5A33856}"/>
            </c:ext>
          </c:extLst>
        </c:ser>
        <c:ser>
          <c:idx val="2"/>
          <c:order val="2"/>
          <c:tx>
            <c:strRef>
              <c:f>'กราฟ63-64 แม่โจ้ - ชุมพร (2)'!$E$34:$E$35</c:f>
              <c:strCache>
                <c:ptCount val="2"/>
                <c:pt idx="0">
                  <c:v>มหาวิทยาลัยแม่โจ้(อาคารชุดพักอาศัยข้าราชการ)</c:v>
                </c:pt>
                <c:pt idx="1">
                  <c:v>ค่าไฟฟ้า 63  (บาท)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'กราฟ63-64 แม่โจ้ - ชุมพร (2)'!$B$36:$B$47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แม่โจ้ - ชุมพร (2)'!$E$36:$E$47</c:f>
              <c:numCache>
                <c:formatCode>#,##0.00</c:formatCode>
                <c:ptCount val="12"/>
                <c:pt idx="0">
                  <c:v>23838.51</c:v>
                </c:pt>
                <c:pt idx="1">
                  <c:v>22456.74</c:v>
                </c:pt>
                <c:pt idx="2">
                  <c:v>24913.9</c:v>
                </c:pt>
                <c:pt idx="3">
                  <c:v>25176.16</c:v>
                </c:pt>
                <c:pt idx="4">
                  <c:v>23215.85</c:v>
                </c:pt>
                <c:pt idx="5">
                  <c:v>19281.48</c:v>
                </c:pt>
                <c:pt idx="6">
                  <c:v>21342.799999999999</c:v>
                </c:pt>
                <c:pt idx="7">
                  <c:v>22803.7</c:v>
                </c:pt>
                <c:pt idx="8">
                  <c:v>21021.47</c:v>
                </c:pt>
                <c:pt idx="9">
                  <c:v>19758.11</c:v>
                </c:pt>
                <c:pt idx="10">
                  <c:v>20359.41</c:v>
                </c:pt>
                <c:pt idx="11">
                  <c:v>19281.48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D8-42B8-9DC3-80C5B5A33856}"/>
            </c:ext>
          </c:extLst>
        </c:ser>
        <c:ser>
          <c:idx val="3"/>
          <c:order val="3"/>
          <c:tx>
            <c:strRef>
              <c:f>'กราฟ63-64 แม่โจ้ - ชุมพร (2)'!$F$34:$F$35</c:f>
              <c:strCache>
                <c:ptCount val="2"/>
                <c:pt idx="0">
                  <c:v>มหาวิทยาลัยแม่โจ้(อาคารชุดพักอาศัยข้าราชการ)</c:v>
                </c:pt>
                <c:pt idx="1">
                  <c:v>ค่าไฟฟ้า 64  (บาท)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'กราฟ63-64 แม่โจ้ - ชุมพร (2)'!$B$36:$B$47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แม่โจ้ - ชุมพร (2)'!$F$36:$F$47</c:f>
              <c:numCache>
                <c:formatCode>#,##0.00</c:formatCode>
                <c:ptCount val="12"/>
                <c:pt idx="0">
                  <c:v>17468.04</c:v>
                </c:pt>
                <c:pt idx="1">
                  <c:v>19730.32</c:v>
                </c:pt>
                <c:pt idx="2">
                  <c:v>24084.13</c:v>
                </c:pt>
                <c:pt idx="3">
                  <c:v>17681.009999999998</c:v>
                </c:pt>
                <c:pt idx="4">
                  <c:v>20828.32</c:v>
                </c:pt>
                <c:pt idx="5">
                  <c:v>21472.240000000002</c:v>
                </c:pt>
                <c:pt idx="6">
                  <c:v>23059.47</c:v>
                </c:pt>
                <c:pt idx="7">
                  <c:v>24419.66</c:v>
                </c:pt>
                <c:pt idx="8">
                  <c:v>22277.9</c:v>
                </c:pt>
                <c:pt idx="9">
                  <c:v>22837.26</c:v>
                </c:pt>
                <c:pt idx="10">
                  <c:v>17413.8</c:v>
                </c:pt>
                <c:pt idx="11">
                  <c:v>16437.53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D8-42B8-9DC3-80C5B5A33856}"/>
            </c:ext>
          </c:extLst>
        </c:ser>
        <c:ser>
          <c:idx val="4"/>
          <c:order val="4"/>
          <c:tx>
            <c:strRef>
              <c:f>'กราฟ63-64 แม่โจ้ - ชุมพร (2)'!$G$34:$G$35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ค่าไฟฟ้า 63  (บาท)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'กราฟ63-64 แม่โจ้ - ชุมพร (2)'!$B$36:$B$47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แม่โจ้ - ชุมพร (2)'!$G$36:$G$47</c:f>
              <c:numCache>
                <c:formatCode>#,##0.00</c:formatCode>
                <c:ptCount val="12"/>
                <c:pt idx="0">
                  <c:v>1450.07</c:v>
                </c:pt>
                <c:pt idx="1">
                  <c:v>1303.99</c:v>
                </c:pt>
                <c:pt idx="2">
                  <c:v>2056.75</c:v>
                </c:pt>
                <c:pt idx="3">
                  <c:v>1768.72</c:v>
                </c:pt>
                <c:pt idx="4">
                  <c:v>1544.35</c:v>
                </c:pt>
                <c:pt idx="5">
                  <c:v>1018.86</c:v>
                </c:pt>
                <c:pt idx="6">
                  <c:v>918.47</c:v>
                </c:pt>
                <c:pt idx="7">
                  <c:v>1054.4100000000001</c:v>
                </c:pt>
                <c:pt idx="8">
                  <c:v>1139.8800000000001</c:v>
                </c:pt>
                <c:pt idx="9">
                  <c:v>1803.96</c:v>
                </c:pt>
                <c:pt idx="10">
                  <c:v>583.13</c:v>
                </c:pt>
                <c:pt idx="11">
                  <c:v>1018.86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D8-42B8-9DC3-80C5B5A33856}"/>
            </c:ext>
          </c:extLst>
        </c:ser>
        <c:ser>
          <c:idx val="5"/>
          <c:order val="5"/>
          <c:tx>
            <c:strRef>
              <c:f>'กราฟ63-64 แม่โจ้ - ชุมพร (2)'!$H$34:$H$35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ค่าไฟฟ้า 64  (บาท)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'กราฟ63-64 แม่โจ้ - ชุมพร (2)'!$B$36:$B$47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แม่โจ้ - ชุมพร (2)'!$H$36:$H$47</c:f>
              <c:numCache>
                <c:formatCode>#,##0.00</c:formatCode>
                <c:ptCount val="12"/>
                <c:pt idx="0">
                  <c:v>3817.08</c:v>
                </c:pt>
                <c:pt idx="1">
                  <c:v>6275.12</c:v>
                </c:pt>
                <c:pt idx="2">
                  <c:v>6441.88</c:v>
                </c:pt>
                <c:pt idx="3">
                  <c:v>3735.57</c:v>
                </c:pt>
                <c:pt idx="4">
                  <c:v>1611.9</c:v>
                </c:pt>
                <c:pt idx="5">
                  <c:v>2449.7199999999998</c:v>
                </c:pt>
                <c:pt idx="6">
                  <c:v>1991.62</c:v>
                </c:pt>
                <c:pt idx="7">
                  <c:v>1415.01</c:v>
                </c:pt>
                <c:pt idx="8">
                  <c:v>1728.44</c:v>
                </c:pt>
                <c:pt idx="9">
                  <c:v>1189.98</c:v>
                </c:pt>
                <c:pt idx="10">
                  <c:v>480.76</c:v>
                </c:pt>
                <c:pt idx="11">
                  <c:v>1153.82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D8-42B8-9DC3-80C5B5A33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576879"/>
        <c:axId val="1101591855"/>
      </c:line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(ฟาร์มบ้านโปง)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'2564-บิลค่าไฟฟ้า'!$CC$70</c:f>
              <c:strCache>
                <c:ptCount val="1"/>
                <c:pt idx="0">
                  <c:v>ค่าพลังงานไฟฟ้า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'2564-บิลค่าไฟฟ้า'!$CC$71:$CC$82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'2564-บิลค่าไฟฟ้า'!$CB$71:$CB$82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143C-414C-A40A-572C1A2FAD8A}"/>
            </c:ext>
          </c:extLst>
        </c:ser>
        <c:ser>
          <c:idx val="1"/>
          <c:order val="1"/>
          <c:tx>
            <c:strRef>
              <c:f>'2564-บิลค่าไฟฟ้า'!$CD$70</c:f>
              <c:strCache>
                <c:ptCount val="1"/>
                <c:pt idx="0">
                  <c:v>ค่าไฟฟ้า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'2564-บิลค่าไฟฟ้า'!$CD$71:$CD$82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'2564-บิลค่าไฟฟ้า'!$CB$71:$CB$82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143C-414C-A40A-572C1A2FA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>
              <a:defRPr/>
            </a:pPr>
            <a:r>
              <a:rPr lang="th-TH"/>
              <a:t>รวมทุกบิลค่าไฟฟ้า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'2563-บิลค่าไฟฟ้า'!$BH$36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'2563-บิลค่าไฟฟ้า'!$BH$37:$BH$48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'2563-บิลค่าไฟฟ้า'!$BG$37:$BG$48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367D-4248-B0CA-460D2A2389D6}"/>
            </c:ext>
          </c:extLst>
        </c:ser>
        <c:ser>
          <c:idx val="1"/>
          <c:order val="1"/>
          <c:tx>
            <c:strRef>
              <c:f>'2563-บิลค่าไฟฟ้า'!$BI$36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'2563-บิลค่าไฟฟ้า'!$BI$37:$BI$48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'2563-บิลค่าไฟฟ้า'!$BG$37:$BG$48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367D-4248-B0CA-460D2A238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68684367"/>
        <c:axId val="1568678543"/>
      </c:barChart>
      <c:catAx>
        <c:axId val="156868436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68678543"/>
        <c:crosses val="autoZero"/>
        <c:auto val="1"/>
        <c:lblAlgn val="ctr"/>
        <c:lblOffset val="100"/>
        <c:noMultiLvlLbl val="1"/>
      </c:catAx>
      <c:valAx>
        <c:axId val="1568678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68684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 verticalDpi="0"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>
              <a:defRPr/>
            </a:pPr>
            <a:r>
              <a:rPr lang="th-TH"/>
              <a:t>ตามหน่วยงาน</a:t>
            </a:r>
            <a:r>
              <a:rPr lang="th-TH" baseline="0"/>
              <a:t> บิลค่าไฟฟ้า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8.1575862839892432E-2"/>
          <c:y val="0.10990479407232273"/>
          <c:w val="0.91185922660701368"/>
          <c:h val="0.465373095119142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'2563-บิลค่าไฟฟ้า'!$BH$2:$BH$3</c:f>
              <c:strCache>
                <c:ptCount val="2"/>
                <c:pt idx="0">
                  <c:v>มหาวิทยาลัยแม่โจ้</c:v>
                </c:pt>
                <c:pt idx="1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'2563-บิลค่าไฟฟ้า'!$BH$4:$BH$15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'2563-บิลค่าไฟฟ้า'!$BG$4:$BG$15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3DE7-4A8E-8CB5-2789B9D39CD6}"/>
            </c:ext>
          </c:extLst>
        </c:ser>
        <c:ser>
          <c:idx val="1"/>
          <c:order val="1"/>
          <c:tx>
            <c:strRef>
              <c:f>'2563-บิลค่าไฟฟ้า'!$BI$2:$BI$3</c:f>
              <c:strCache>
                <c:ptCount val="2"/>
                <c:pt idx="0">
                  <c:v>มหาวิทยาลัยแม่โจ้</c:v>
                </c:pt>
                <c:pt idx="1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'2563-บิลค่าไฟฟ้า'!$BI$4:$BI$15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'2563-บิลค่าไฟฟ้า'!$BG$4:$BG$15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3DE7-4A8E-8CB5-2789B9D39CD6}"/>
            </c:ext>
          </c:extLst>
        </c:ser>
        <c:ser>
          <c:idx val="2"/>
          <c:order val="2"/>
          <c:tx>
            <c:strRef>
              <c:f>'2563-บิลค่าไฟฟ้า'!$BJ$2:$BJ$3</c:f>
              <c:strCache>
                <c:ptCount val="2"/>
                <c:pt idx="0">
                  <c:v>คณะสัตวศาสตร์และเทคโนโลยี </c:v>
                </c:pt>
                <c:pt idx="1">
                  <c:v>ค่าพลังงานไฟฟ้า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'2563-บิลค่าไฟฟ้า'!$BJ$4:$BJ$15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'2563-บิลค่าไฟฟ้า'!$BG$4:$BG$15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3DE7-4A8E-8CB5-2789B9D39CD6}"/>
            </c:ext>
          </c:extLst>
        </c:ser>
        <c:ser>
          <c:idx val="3"/>
          <c:order val="3"/>
          <c:tx>
            <c:strRef>
              <c:f>'2563-บิลค่าไฟฟ้า'!$BK$2:$BK$3</c:f>
              <c:strCache>
                <c:ptCount val="2"/>
                <c:pt idx="0">
                  <c:v>คณะสัตวศาสตร์และเทคโนโลยี </c:v>
                </c:pt>
                <c:pt idx="1">
                  <c:v>ค่าไฟฟ้า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'2563-บิลค่าไฟฟ้า'!$BK$4:$BK$15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'2563-บิลค่าไฟฟ้า'!$BG$4:$BG$15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3DE7-4A8E-8CB5-2789B9D39CD6}"/>
            </c:ext>
          </c:extLst>
        </c:ser>
        <c:ser>
          <c:idx val="4"/>
          <c:order val="4"/>
          <c:tx>
            <c:strRef>
              <c:f>'2563-บิลค่าไฟฟ้า'!$BL$2:$BL$3</c:f>
              <c:strCache>
                <c:ptCount val="2"/>
                <c:pt idx="0">
                  <c:v>วิทยาลัยพลังงานทดแทน </c:v>
                </c:pt>
                <c:pt idx="1">
                  <c:v>ค่าพลังงานไฟฟ้า (kWh)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'2563-บิลค่าไฟฟ้า'!$BL$4:$BL$15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'2563-บิลค่าไฟฟ้า'!$BG$4:$BG$15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3DE7-4A8E-8CB5-2789B9D39CD6}"/>
            </c:ext>
          </c:extLst>
        </c:ser>
        <c:ser>
          <c:idx val="5"/>
          <c:order val="5"/>
          <c:tx>
            <c:strRef>
              <c:f>'2563-บิลค่าไฟฟ้า'!$BM$2:$BM$3</c:f>
              <c:strCache>
                <c:ptCount val="2"/>
                <c:pt idx="0">
                  <c:v>วิทยาลัยพลังงานทดแทน </c:v>
                </c:pt>
                <c:pt idx="1">
                  <c:v>ค่าไฟฟ้า (บาท)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'2563-บิลค่าไฟฟ้า'!$BM$4:$BM$15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'2563-บิลค่าไฟฟ้า'!$BG$4:$BG$15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3DE7-4A8E-8CB5-2789B9D39CD6}"/>
            </c:ext>
          </c:extLst>
        </c:ser>
        <c:ser>
          <c:idx val="6"/>
          <c:order val="6"/>
          <c:tx>
            <c:strRef>
              <c:f>'2563-บิลค่าไฟฟ้า'!$BN$2:$BN$3</c:f>
              <c:strCache>
                <c:ptCount val="2"/>
                <c:pt idx="0">
                  <c:v>โครงการแปรรูปผลิตผลทางการเกษตร </c:v>
                </c:pt>
                <c:pt idx="1">
                  <c:v>ค่าพลังงานไฟฟ้า (kWh)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'2563-บิลค่าไฟฟ้า'!$BN$4:$BN$15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'2563-บิลค่าไฟฟ้า'!$BG$4:$BG$15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3DE7-4A8E-8CB5-2789B9D39CD6}"/>
            </c:ext>
          </c:extLst>
        </c:ser>
        <c:ser>
          <c:idx val="7"/>
          <c:order val="7"/>
          <c:tx>
            <c:strRef>
              <c:f>'2563-บิลค่าไฟฟ้า'!$BO$2:$BO$3</c:f>
              <c:strCache>
                <c:ptCount val="2"/>
                <c:pt idx="0">
                  <c:v>โครงการแปรรูปผลิตผลทางการเกษตร </c:v>
                </c:pt>
                <c:pt idx="1">
                  <c:v>ค่าไฟฟ้า (บาท)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'2563-บิลค่าไฟฟ้า'!$BO$4:$BO$15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'2563-บิลค่าไฟฟ้า'!$BG$4:$BG$15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7-3DE7-4A8E-8CB5-2789B9D39CD6}"/>
            </c:ext>
          </c:extLst>
        </c:ser>
        <c:ser>
          <c:idx val="8"/>
          <c:order val="8"/>
          <c:tx>
            <c:strRef>
              <c:f>'2563-บิลค่าไฟฟ้า'!$BP$2:$BP$3</c:f>
              <c:strCache>
                <c:ptCount val="2"/>
                <c:pt idx="0">
                  <c:v>สำนักฟาร์มมหาวิทยาลัยแม่โจ้ (ฟาร์มบ้านโปง) </c:v>
                </c:pt>
                <c:pt idx="1">
                  <c:v>ค่าพลังงานไฟฟ้า (kWh)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'2563-บิลค่าไฟฟ้า'!$BP$4:$BP$15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'2563-บิลค่าไฟฟ้า'!$BG$4:$BG$15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8-3DE7-4A8E-8CB5-2789B9D39CD6}"/>
            </c:ext>
          </c:extLst>
        </c:ser>
        <c:ser>
          <c:idx val="9"/>
          <c:order val="9"/>
          <c:tx>
            <c:strRef>
              <c:f>'2563-บิลค่าไฟฟ้า'!$BQ$2:$BQ$3</c:f>
              <c:strCache>
                <c:ptCount val="2"/>
                <c:pt idx="0">
                  <c:v>สำนักฟาร์มมหาวิทยาลัยแม่โจ้ (ฟาร์มบ้านโปง) </c:v>
                </c:pt>
                <c:pt idx="1">
                  <c:v>ค่าไฟฟ้า (บาท)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'2563-บิลค่าไฟฟ้า'!$BQ$4:$BQ$15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'2563-บิลค่าไฟฟ้า'!$BG$4:$BG$15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3DE7-4A8E-8CB5-2789B9D39CD6}"/>
            </c:ext>
          </c:extLst>
        </c:ser>
        <c:ser>
          <c:idx val="10"/>
          <c:order val="10"/>
          <c:tx>
            <c:strRef>
              <c:f>'2563-บิลค่าไฟฟ้า'!$BR$2:$BR$3</c:f>
              <c:strCache>
                <c:ptCount val="2"/>
                <c:pt idx="0">
                  <c:v>สำนักฟาร์มมหาวิทยาลัยแม่โจ้ (ฟาร์มพร้าว ) </c:v>
                </c:pt>
                <c:pt idx="1">
                  <c:v>ค่าพลังงานไฟฟ้า (kWh)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'2563-บิลค่าไฟฟ้า'!$BR$4:$BR$15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'2563-บิลค่าไฟฟ้า'!$BG$4:$BG$15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A-3DE7-4A8E-8CB5-2789B9D39CD6}"/>
            </c:ext>
          </c:extLst>
        </c:ser>
        <c:ser>
          <c:idx val="11"/>
          <c:order val="11"/>
          <c:tx>
            <c:strRef>
              <c:f>'2563-บิลค่าไฟฟ้า'!$BS$2:$BS$3</c:f>
              <c:strCache>
                <c:ptCount val="2"/>
                <c:pt idx="0">
                  <c:v>สำนักฟาร์มมหาวิทยาลัยแม่โจ้ (ฟาร์มพร้าว ) </c:v>
                </c:pt>
                <c:pt idx="1">
                  <c:v>ค่าไฟฟ้า (บาท)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'2563-บิลค่าไฟฟ้า'!$BS$4:$BS$15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'2563-บิลค่าไฟฟ้า'!$BG$4:$BG$15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B-3DE7-4A8E-8CB5-2789B9D39CD6}"/>
            </c:ext>
          </c:extLst>
        </c:ser>
        <c:ser>
          <c:idx val="12"/>
          <c:order val="12"/>
          <c:tx>
            <c:strRef>
              <c:f>'2563-บิลค่าไฟฟ้า'!$BT$2:$BT$3</c:f>
              <c:strCache>
                <c:ptCount val="2"/>
                <c:pt idx="0">
                  <c:v>มหาวิทยาลัยแม่โจ้-แพร่ เฉลิมพระเกียรติ</c:v>
                </c:pt>
                <c:pt idx="1">
                  <c:v>ค่าพลังงานไฟฟ้า (kWh)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'2563-บิลค่าไฟฟ้า'!$BT$4:$BT$15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'2563-บิลค่าไฟฟ้า'!$BG$4:$BG$15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C-3DE7-4A8E-8CB5-2789B9D39CD6}"/>
            </c:ext>
          </c:extLst>
        </c:ser>
        <c:ser>
          <c:idx val="13"/>
          <c:order val="13"/>
          <c:tx>
            <c:strRef>
              <c:f>'2563-บิลค่าไฟฟ้า'!$BU$2:$BU$3</c:f>
              <c:strCache>
                <c:ptCount val="2"/>
                <c:pt idx="0">
                  <c:v>มหาวิทยาลัยแม่โจ้-แพร่ เฉลิมพระเกียรติ</c:v>
                </c:pt>
                <c:pt idx="1">
                  <c:v>ค่าไฟฟ้า (บาท)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'2563-บิลค่าไฟฟ้า'!$BU$4:$BU$15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'2563-บิลค่าไฟฟ้า'!$BG$4:$BG$15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D-3DE7-4A8E-8CB5-2789B9D39CD6}"/>
            </c:ext>
          </c:extLst>
        </c:ser>
        <c:ser>
          <c:idx val="14"/>
          <c:order val="14"/>
          <c:tx>
            <c:strRef>
              <c:f>'2563-บิลค่าไฟฟ้า'!$BV$2:$BV$3</c:f>
              <c:strCache>
                <c:ptCount val="2"/>
                <c:pt idx="0">
                  <c:v>มหาวิทยาลัยแม่โจ้ - ชุมพร</c:v>
                </c:pt>
                <c:pt idx="1">
                  <c:v>ค่าพลังงานไฟฟ้า (kWh)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'2563-บิลค่าไฟฟ้า'!$BV$4:$BV$15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'2563-บิลค่าไฟฟ้า'!$BG$4:$BG$15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E-3DE7-4A8E-8CB5-2789B9D39CD6}"/>
            </c:ext>
          </c:extLst>
        </c:ser>
        <c:ser>
          <c:idx val="15"/>
          <c:order val="15"/>
          <c:tx>
            <c:strRef>
              <c:f>'2563-บิลค่าไฟฟ้า'!$BW$2:$BW$3</c:f>
              <c:strCache>
                <c:ptCount val="2"/>
                <c:pt idx="0">
                  <c:v>มหาวิทยาลัยแม่โจ้ - ชุมพร</c:v>
                </c:pt>
                <c:pt idx="1">
                  <c:v>ค่าไฟฟ้า (บาท)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'2563-บิลค่าไฟฟ้า'!$BW$4:$BW$15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'2563-บิลค่าไฟฟ้า'!$BG$4:$BG$15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F-3DE7-4A8E-8CB5-2789B9D39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68693519"/>
        <c:axId val="1568685615"/>
      </c:barChart>
      <c:catAx>
        <c:axId val="1568693519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68685615"/>
        <c:crosses val="autoZero"/>
        <c:auto val="1"/>
        <c:lblAlgn val="ctr"/>
        <c:lblOffset val="100"/>
        <c:noMultiLvlLbl val="1"/>
      </c:catAx>
      <c:valAx>
        <c:axId val="15686856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686935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546077789020836E-2"/>
          <c:y val="0.64618109063444817"/>
          <c:w val="0.91252411764629882"/>
          <c:h val="0.303399172958608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 verticalDpi="0"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>
              <a:defRPr/>
            </a:pPr>
            <a:r>
              <a:rPr lang="th-TH"/>
              <a:t>มหาวิทยาลัยแม่โจ้</a:t>
            </a:r>
            <a:r>
              <a:rPr lang="en-US"/>
              <a:t> (</a:t>
            </a:r>
            <a:r>
              <a:rPr lang="th-TH"/>
              <a:t>บิลค่าไฟฟ้า)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'2563-บิลค่าไฟฟ้า'!$CC$3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'2563-บิลค่าไฟฟ้า'!$CC$4:$CC$15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'2563-บิลค่าไฟฟ้า'!$CB$4:$CB$15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E72-49D2-B427-071F1DF2EA1A}"/>
            </c:ext>
          </c:extLst>
        </c:ser>
        <c:ser>
          <c:idx val="1"/>
          <c:order val="1"/>
          <c:tx>
            <c:strRef>
              <c:f>'2563-บิลค่าไฟฟ้า'!$CD$3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'2563-บิลค่าไฟฟ้า'!$CD$4:$CD$15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'2563-บิลค่าไฟฟ้า'!$CB$4:$CB$15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8E72-49D2-B427-071F1DF2E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คณะสัตวศาสตร์และเทคโนโลยี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'2563-บิลค่าไฟฟ้า'!$CC$19</c:f>
              <c:strCache>
                <c:ptCount val="1"/>
                <c:pt idx="0">
                  <c:v>ค่าพลังงานไฟฟ้า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'2563-บิลค่าไฟฟ้า'!$CC$20:$CC$31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'2563-บิลค่าไฟฟ้า'!$CB$20:$CB$31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6D32-4C32-83AC-341B4A4E9BD7}"/>
            </c:ext>
          </c:extLst>
        </c:ser>
        <c:ser>
          <c:idx val="1"/>
          <c:order val="1"/>
          <c:tx>
            <c:strRef>
              <c:f>'2563-บิลค่าไฟฟ้า'!$CD$19</c:f>
              <c:strCache>
                <c:ptCount val="1"/>
                <c:pt idx="0">
                  <c:v>ค่าไฟฟ้า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'2563-บิลค่าไฟฟ้า'!$CD$20:$CD$31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'2563-บิลค่าไฟฟ้า'!$CB$20:$CB$31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6D32-4C32-83AC-341B4A4E9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วิทยาลัยพลังงานทดแทน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 b="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'2563-บิลค่าไฟฟ้า'!$CC$36</c:f>
              <c:strCache>
                <c:ptCount val="1"/>
                <c:pt idx="0">
                  <c:v>ค่าพลังงานไฟฟ้า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'2563-บิลค่าไฟฟ้า'!$CC$37:$CC$48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'2563-บิลค่าไฟฟ้า'!$CB$37:$CB$48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6236-43F4-B398-F9504B8F4611}"/>
            </c:ext>
          </c:extLst>
        </c:ser>
        <c:ser>
          <c:idx val="1"/>
          <c:order val="1"/>
          <c:tx>
            <c:strRef>
              <c:f>'2563-บิลค่าไฟฟ้า'!$CD$36</c:f>
              <c:strCache>
                <c:ptCount val="1"/>
                <c:pt idx="0">
                  <c:v>ค่าไฟฟ้า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'2563-บิลค่าไฟฟ้า'!$CD$37:$CD$48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'2563-บิลค่าไฟฟ้า'!$CB$37:$CB$48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6236-43F4-B398-F9504B8F46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โครงการแปรรูปผลิตผลทางการเกษตร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'2563-บิลค่าไฟฟ้า'!$CC$52</c:f>
              <c:strCache>
                <c:ptCount val="1"/>
                <c:pt idx="0">
                  <c:v>ค่าพลังงานไฟฟ้า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'2563-บิลค่าไฟฟ้า'!$CC$53:$CC$64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'2563-บิลค่าไฟฟ้า'!$CB$53:$CB$64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ACE4-4C49-830E-50064ACDE255}"/>
            </c:ext>
          </c:extLst>
        </c:ser>
        <c:ser>
          <c:idx val="1"/>
          <c:order val="1"/>
          <c:tx>
            <c:strRef>
              <c:f>'2563-บิลค่าไฟฟ้า'!$CD$52</c:f>
              <c:strCache>
                <c:ptCount val="1"/>
                <c:pt idx="0">
                  <c:v>ค่าไฟฟ้า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'2563-บิลค่าไฟฟ้า'!$CD$53:$CD$64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'2563-บิลค่าไฟฟ้า'!$CB$53:$CB$64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ACE4-4C49-830E-50064ACDE2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(ฟาร์มบ้านโปง)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'2563-บิลค่าไฟฟ้า'!$CC$68</c:f>
              <c:strCache>
                <c:ptCount val="1"/>
                <c:pt idx="0">
                  <c:v>ค่าพลังงานไฟฟ้า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'2563-บิลค่าไฟฟ้า'!$CC$69:$CC$80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'2563-บิลค่าไฟฟ้า'!$CB$69:$CB$80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6BB8-49E8-9226-CD50BDB2A6C5}"/>
            </c:ext>
          </c:extLst>
        </c:ser>
        <c:ser>
          <c:idx val="1"/>
          <c:order val="1"/>
          <c:tx>
            <c:strRef>
              <c:f>'2563-บิลค่าไฟฟ้า'!$CD$68</c:f>
              <c:strCache>
                <c:ptCount val="1"/>
                <c:pt idx="0">
                  <c:v>ค่าไฟฟ้า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'2563-บิลค่าไฟฟ้า'!$CD$69:$CD$80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'2563-บิลค่าไฟฟ้า'!$CB$69:$CB$80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6BB8-49E8-9226-CD50BDB2A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(ฟาร์มพร้าว)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'2563-บิลค่าไฟฟ้า'!$CC$84</c:f>
              <c:strCache>
                <c:ptCount val="1"/>
                <c:pt idx="0">
                  <c:v>ค่าพลังงานไฟฟ้า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'2563-บิลค่าไฟฟ้า'!$CC$85:$CC$96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'2563-บิลค่าไฟฟ้า'!$CB$85:$CB$96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B774-49E1-B060-B74922CE1669}"/>
            </c:ext>
          </c:extLst>
        </c:ser>
        <c:ser>
          <c:idx val="1"/>
          <c:order val="1"/>
          <c:tx>
            <c:strRef>
              <c:f>'2563-บิลค่าไฟฟ้า'!$CD$84</c:f>
              <c:strCache>
                <c:ptCount val="1"/>
                <c:pt idx="0">
                  <c:v>ค่าไฟฟ้า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'2563-บิลค่าไฟฟ้า'!$CD$85:$CD$96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'2563-บิลค่าไฟฟ้า'!$CB$85:$CB$96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B774-49E1-B060-B74922CE1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มหาวิทยาลัยแม่โจ้-แพร่ เฉลิมพระเกียรติ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'2563-บิลค่าไฟฟ้า'!$CC$100</c:f>
              <c:strCache>
                <c:ptCount val="1"/>
                <c:pt idx="0">
                  <c:v>ค่าพลังงานไฟฟ้า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'2563-บิลค่าไฟฟ้า'!$CC$101:$CC$112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'2563-บิลค่าไฟฟ้า'!$CB$101:$CB$112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E74-4D7C-A1A8-F7B9297F0E19}"/>
            </c:ext>
          </c:extLst>
        </c:ser>
        <c:ser>
          <c:idx val="1"/>
          <c:order val="1"/>
          <c:tx>
            <c:strRef>
              <c:f>'2563-บิลค่าไฟฟ้า'!$CD$100</c:f>
              <c:strCache>
                <c:ptCount val="1"/>
                <c:pt idx="0">
                  <c:v>ค่าไฟฟ้า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'2563-บิลค่าไฟฟ้า'!$CD$101:$CD$112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'2563-บิลค่าไฟฟ้า'!$CB$101:$CB$112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CE74-4D7C-A1A8-F7B9297F0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 - ชุมพร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'2563-บิลค่าไฟฟ้า'!$CC$116</c:f>
              <c:strCache>
                <c:ptCount val="1"/>
                <c:pt idx="0">
                  <c:v>ค่าพลังงานไฟฟ้า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'2563-บิลค่าไฟฟ้า'!$CC$117:$CC$128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'2563-บิลค่าไฟฟ้า'!$CB$117:$CB$128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3E08-458A-9EAD-3680DCE54B52}"/>
            </c:ext>
          </c:extLst>
        </c:ser>
        <c:ser>
          <c:idx val="1"/>
          <c:order val="1"/>
          <c:tx>
            <c:strRef>
              <c:f>'2563-บิลค่าไฟฟ้า'!$CD$116</c:f>
              <c:strCache>
                <c:ptCount val="1"/>
                <c:pt idx="0">
                  <c:v>ค่าไฟฟ้า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'2563-บิลค่าไฟฟ้า'!$CD$117:$CD$128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'2563-บิลค่าไฟฟ้า'!$CB$117:$CB$128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3E08-458A-9EAD-3680DCE54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(ฟาร์มพร้าว)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'2564-บิลค่าไฟฟ้า'!$CC$86</c:f>
              <c:strCache>
                <c:ptCount val="1"/>
                <c:pt idx="0">
                  <c:v>ค่าพลังงานไฟฟ้า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'2564-บิลค่าไฟฟ้า'!$CC$87:$CC$98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'2564-บิลค่าไฟฟ้า'!$CB$87:$CB$98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DCBA-4D96-ADB0-A0CE59836250}"/>
            </c:ext>
          </c:extLst>
        </c:ser>
        <c:ser>
          <c:idx val="1"/>
          <c:order val="1"/>
          <c:tx>
            <c:strRef>
              <c:f>'2564-บิลค่าไฟฟ้า'!$CD$86</c:f>
              <c:strCache>
                <c:ptCount val="1"/>
                <c:pt idx="0">
                  <c:v>ค่าไฟฟ้า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'2564-บิลค่าไฟฟ้า'!$CD$87:$CD$98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'2564-บิลค่าไฟฟ้า'!$CB$87:$CB$98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DCBA-4D96-ADB0-A0CE59836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มหาวิทยาลัยแม่โจ้-แพร่ เฉลิมพระเกียรติ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'2564-บิลค่าไฟฟ้า'!$CC$102</c:f>
              <c:strCache>
                <c:ptCount val="1"/>
                <c:pt idx="0">
                  <c:v>ค่าพลังงานไฟฟ้า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'2564-บิลค่าไฟฟ้า'!$CC$103:$CC$114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'2564-บิลค่าไฟฟ้า'!$CB$103:$CB$114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42F1-41C4-9B58-74FB001C90DB}"/>
            </c:ext>
          </c:extLst>
        </c:ser>
        <c:ser>
          <c:idx val="1"/>
          <c:order val="1"/>
          <c:tx>
            <c:strRef>
              <c:f>'2564-บิลค่าไฟฟ้า'!$CD$102</c:f>
              <c:strCache>
                <c:ptCount val="1"/>
                <c:pt idx="0">
                  <c:v>ค่าไฟฟ้า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'2564-บิลค่าไฟฟ้า'!$CD$103:$CD$114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'2564-บิลค่าไฟฟ้า'!$CB$103:$CB$114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42F1-41C4-9B58-74FB001C9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4.xml"/><Relationship Id="rId2" Type="http://schemas.openxmlformats.org/officeDocument/2006/relationships/chart" Target="../charts/chart43.xml"/><Relationship Id="rId1" Type="http://schemas.openxmlformats.org/officeDocument/2006/relationships/chart" Target="../charts/chart42.xml"/><Relationship Id="rId4" Type="http://schemas.openxmlformats.org/officeDocument/2006/relationships/chart" Target="../charts/chart45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2.xml"/><Relationship Id="rId2" Type="http://schemas.openxmlformats.org/officeDocument/2006/relationships/chart" Target="../charts/chart51.xml"/><Relationship Id="rId1" Type="http://schemas.openxmlformats.org/officeDocument/2006/relationships/chart" Target="../charts/chart50.xml"/><Relationship Id="rId4" Type="http://schemas.openxmlformats.org/officeDocument/2006/relationships/chart" Target="../charts/chart53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6.xml"/><Relationship Id="rId2" Type="http://schemas.openxmlformats.org/officeDocument/2006/relationships/chart" Target="../charts/chart55.xml"/><Relationship Id="rId1" Type="http://schemas.openxmlformats.org/officeDocument/2006/relationships/chart" Target="../charts/chart54.xml"/><Relationship Id="rId4" Type="http://schemas.openxmlformats.org/officeDocument/2006/relationships/chart" Target="../charts/chart57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0.xml"/><Relationship Id="rId2" Type="http://schemas.openxmlformats.org/officeDocument/2006/relationships/chart" Target="../charts/chart59.xml"/><Relationship Id="rId1" Type="http://schemas.openxmlformats.org/officeDocument/2006/relationships/chart" Target="../charts/chart58.xml"/><Relationship Id="rId4" Type="http://schemas.openxmlformats.org/officeDocument/2006/relationships/chart" Target="../charts/chart61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4.xml"/><Relationship Id="rId2" Type="http://schemas.openxmlformats.org/officeDocument/2006/relationships/chart" Target="../charts/chart63.xml"/><Relationship Id="rId1" Type="http://schemas.openxmlformats.org/officeDocument/2006/relationships/chart" Target="../charts/chart62.xml"/><Relationship Id="rId4" Type="http://schemas.openxmlformats.org/officeDocument/2006/relationships/chart" Target="../charts/chart65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8.xml"/><Relationship Id="rId2" Type="http://schemas.openxmlformats.org/officeDocument/2006/relationships/chart" Target="../charts/chart67.xml"/><Relationship Id="rId1" Type="http://schemas.openxmlformats.org/officeDocument/2006/relationships/chart" Target="../charts/chart66.xml"/><Relationship Id="rId4" Type="http://schemas.openxmlformats.org/officeDocument/2006/relationships/chart" Target="../charts/chart69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7.xml"/><Relationship Id="rId3" Type="http://schemas.openxmlformats.org/officeDocument/2006/relationships/chart" Target="../charts/chart72.xml"/><Relationship Id="rId7" Type="http://schemas.openxmlformats.org/officeDocument/2006/relationships/chart" Target="../charts/chart76.xml"/><Relationship Id="rId2" Type="http://schemas.openxmlformats.org/officeDocument/2006/relationships/chart" Target="../charts/chart71.xml"/><Relationship Id="rId1" Type="http://schemas.openxmlformats.org/officeDocument/2006/relationships/chart" Target="../charts/chart70.xml"/><Relationship Id="rId6" Type="http://schemas.openxmlformats.org/officeDocument/2006/relationships/chart" Target="../charts/chart75.xml"/><Relationship Id="rId5" Type="http://schemas.openxmlformats.org/officeDocument/2006/relationships/chart" Target="../charts/chart74.xml"/><Relationship Id="rId10" Type="http://schemas.openxmlformats.org/officeDocument/2006/relationships/chart" Target="../charts/chart79.xml"/><Relationship Id="rId4" Type="http://schemas.openxmlformats.org/officeDocument/2006/relationships/chart" Target="../charts/chart73.xml"/><Relationship Id="rId9" Type="http://schemas.openxmlformats.org/officeDocument/2006/relationships/chart" Target="../charts/chart78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4" Type="http://schemas.openxmlformats.org/officeDocument/2006/relationships/chart" Target="../charts/chart1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4" Type="http://schemas.openxmlformats.org/officeDocument/2006/relationships/chart" Target="../charts/chart2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4" Type="http://schemas.openxmlformats.org/officeDocument/2006/relationships/chart" Target="../charts/chart26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9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4" Type="http://schemas.openxmlformats.org/officeDocument/2006/relationships/chart" Target="../charts/chart30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4" Type="http://schemas.openxmlformats.org/officeDocument/2006/relationships/chart" Target="../charts/chart34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7.xml"/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chart" Target="../charts/chart38.xml"/><Relationship Id="rId4" Type="http://schemas.openxmlformats.org/officeDocument/2006/relationships/chart" Target="../charts/chart4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61</xdr:col>
      <xdr:colOff>121920</xdr:colOff>
      <xdr:row>37</xdr:row>
      <xdr:rowOff>7620</xdr:rowOff>
    </xdr:from>
    <xdr:to>
      <xdr:col>68</xdr:col>
      <xdr:colOff>777240</xdr:colOff>
      <xdr:row>50</xdr:row>
      <xdr:rowOff>19050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58</xdr:col>
      <xdr:colOff>60960</xdr:colOff>
      <xdr:row>15</xdr:row>
      <xdr:rowOff>129540</xdr:rowOff>
    </xdr:from>
    <xdr:to>
      <xdr:col>74</xdr:col>
      <xdr:colOff>929640</xdr:colOff>
      <xdr:row>36</xdr:row>
      <xdr:rowOff>110490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82</xdr:col>
      <xdr:colOff>613410</xdr:colOff>
      <xdr:row>1</xdr:row>
      <xdr:rowOff>7620</xdr:rowOff>
    </xdr:from>
    <xdr:to>
      <xdr:col>91</xdr:col>
      <xdr:colOff>495300</xdr:colOff>
      <xdr:row>15</xdr:row>
      <xdr:rowOff>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83</xdr:col>
      <xdr:colOff>0</xdr:colOff>
      <xdr:row>17</xdr:row>
      <xdr:rowOff>0</xdr:rowOff>
    </xdr:from>
    <xdr:to>
      <xdr:col>91</xdr:col>
      <xdr:colOff>506730</xdr:colOff>
      <xdr:row>33</xdr:row>
      <xdr:rowOff>22860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83</xdr:col>
      <xdr:colOff>15240</xdr:colOff>
      <xdr:row>36</xdr:row>
      <xdr:rowOff>0</xdr:rowOff>
    </xdr:from>
    <xdr:to>
      <xdr:col>91</xdr:col>
      <xdr:colOff>521970</xdr:colOff>
      <xdr:row>49</xdr:row>
      <xdr:rowOff>205740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83</xdr:col>
      <xdr:colOff>0</xdr:colOff>
      <xdr:row>52</xdr:row>
      <xdr:rowOff>7620</xdr:rowOff>
    </xdr:from>
    <xdr:to>
      <xdr:col>91</xdr:col>
      <xdr:colOff>506730</xdr:colOff>
      <xdr:row>65</xdr:row>
      <xdr:rowOff>213360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83</xdr:col>
      <xdr:colOff>0</xdr:colOff>
      <xdr:row>67</xdr:row>
      <xdr:rowOff>243840</xdr:rowOff>
    </xdr:from>
    <xdr:to>
      <xdr:col>91</xdr:col>
      <xdr:colOff>506730</xdr:colOff>
      <xdr:row>81</xdr:row>
      <xdr:rowOff>190500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83</xdr:col>
      <xdr:colOff>7620</xdr:colOff>
      <xdr:row>84</xdr:row>
      <xdr:rowOff>7620</xdr:rowOff>
    </xdr:from>
    <xdr:to>
      <xdr:col>91</xdr:col>
      <xdr:colOff>514350</xdr:colOff>
      <xdr:row>97</xdr:row>
      <xdr:rowOff>213360</xdr:rowOff>
    </xdr:to>
    <xdr:graphicFrame macro="">
      <xdr:nvGraphicFramePr>
        <xdr:cNvPr id="9" name="แผนภูมิ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82</xdr:col>
      <xdr:colOff>609600</xdr:colOff>
      <xdr:row>100</xdr:row>
      <xdr:rowOff>15240</xdr:rowOff>
    </xdr:from>
    <xdr:to>
      <xdr:col>91</xdr:col>
      <xdr:colOff>491490</xdr:colOff>
      <xdr:row>113</xdr:row>
      <xdr:rowOff>220980</xdr:rowOff>
    </xdr:to>
    <xdr:graphicFrame macro="">
      <xdr:nvGraphicFramePr>
        <xdr:cNvPr id="10" name="แผนภูมิ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83</xdr:col>
      <xdr:colOff>0</xdr:colOff>
      <xdr:row>116</xdr:row>
      <xdr:rowOff>15240</xdr:rowOff>
    </xdr:from>
    <xdr:to>
      <xdr:col>91</xdr:col>
      <xdr:colOff>506730</xdr:colOff>
      <xdr:row>129</xdr:row>
      <xdr:rowOff>220980</xdr:rowOff>
    </xdr:to>
    <xdr:graphicFrame macro="">
      <xdr:nvGraphicFramePr>
        <xdr:cNvPr id="11" name="แผนภูมิ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358140</xdr:colOff>
      <xdr:row>1</xdr:row>
      <xdr:rowOff>0</xdr:rowOff>
    </xdr:from>
    <xdr:to>
      <xdr:col>14</xdr:col>
      <xdr:colOff>373380</xdr:colOff>
      <xdr:row>16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342900</xdr:colOff>
      <xdr:row>26</xdr:row>
      <xdr:rowOff>236220</xdr:rowOff>
    </xdr:from>
    <xdr:to>
      <xdr:col>14</xdr:col>
      <xdr:colOff>358140</xdr:colOff>
      <xdr:row>41</xdr:row>
      <xdr:rowOff>236220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1</xdr:row>
      <xdr:rowOff>0</xdr:rowOff>
    </xdr:from>
    <xdr:to>
      <xdr:col>25</xdr:col>
      <xdr:colOff>15240</xdr:colOff>
      <xdr:row>16</xdr:row>
      <xdr:rowOff>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0</xdr:colOff>
      <xdr:row>27</xdr:row>
      <xdr:rowOff>0</xdr:rowOff>
    </xdr:from>
    <xdr:to>
      <xdr:col>25</xdr:col>
      <xdr:colOff>15240</xdr:colOff>
      <xdr:row>42</xdr:row>
      <xdr:rowOff>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358140</xdr:colOff>
      <xdr:row>1</xdr:row>
      <xdr:rowOff>0</xdr:rowOff>
    </xdr:from>
    <xdr:to>
      <xdr:col>14</xdr:col>
      <xdr:colOff>373380</xdr:colOff>
      <xdr:row>16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342900</xdr:colOff>
      <xdr:row>26</xdr:row>
      <xdr:rowOff>236220</xdr:rowOff>
    </xdr:from>
    <xdr:to>
      <xdr:col>14</xdr:col>
      <xdr:colOff>358140</xdr:colOff>
      <xdr:row>41</xdr:row>
      <xdr:rowOff>236220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1</xdr:row>
      <xdr:rowOff>0</xdr:rowOff>
    </xdr:from>
    <xdr:to>
      <xdr:col>25</xdr:col>
      <xdr:colOff>15240</xdr:colOff>
      <xdr:row>16</xdr:row>
      <xdr:rowOff>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0</xdr:colOff>
      <xdr:row>27</xdr:row>
      <xdr:rowOff>0</xdr:rowOff>
    </xdr:from>
    <xdr:to>
      <xdr:col>25</xdr:col>
      <xdr:colOff>15240</xdr:colOff>
      <xdr:row>42</xdr:row>
      <xdr:rowOff>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601980</xdr:colOff>
      <xdr:row>16</xdr:row>
      <xdr:rowOff>45720</xdr:rowOff>
    </xdr:from>
    <xdr:to>
      <xdr:col>12</xdr:col>
      <xdr:colOff>579120</xdr:colOff>
      <xdr:row>31</xdr:row>
      <xdr:rowOff>129540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15240</xdr:colOff>
      <xdr:row>47</xdr:row>
      <xdr:rowOff>106680</xdr:rowOff>
    </xdr:from>
    <xdr:to>
      <xdr:col>12</xdr:col>
      <xdr:colOff>601980</xdr:colOff>
      <xdr:row>62</xdr:row>
      <xdr:rowOff>129540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266700</xdr:colOff>
      <xdr:row>16</xdr:row>
      <xdr:rowOff>12700</xdr:rowOff>
    </xdr:from>
    <xdr:to>
      <xdr:col>27</xdr:col>
      <xdr:colOff>434340</xdr:colOff>
      <xdr:row>31</xdr:row>
      <xdr:rowOff>96520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294640</xdr:colOff>
      <xdr:row>46</xdr:row>
      <xdr:rowOff>86360</xdr:rowOff>
    </xdr:from>
    <xdr:to>
      <xdr:col>27</xdr:col>
      <xdr:colOff>454660</xdr:colOff>
      <xdr:row>61</xdr:row>
      <xdr:rowOff>109220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601980</xdr:colOff>
      <xdr:row>16</xdr:row>
      <xdr:rowOff>45720</xdr:rowOff>
    </xdr:from>
    <xdr:to>
      <xdr:col>12</xdr:col>
      <xdr:colOff>579120</xdr:colOff>
      <xdr:row>31</xdr:row>
      <xdr:rowOff>129540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15240</xdr:colOff>
      <xdr:row>47</xdr:row>
      <xdr:rowOff>106680</xdr:rowOff>
    </xdr:from>
    <xdr:to>
      <xdr:col>12</xdr:col>
      <xdr:colOff>601980</xdr:colOff>
      <xdr:row>62</xdr:row>
      <xdr:rowOff>129540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173318</xdr:colOff>
      <xdr:row>16</xdr:row>
      <xdr:rowOff>101600</xdr:rowOff>
    </xdr:from>
    <xdr:to>
      <xdr:col>27</xdr:col>
      <xdr:colOff>363370</xdr:colOff>
      <xdr:row>31</xdr:row>
      <xdr:rowOff>185420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393700</xdr:colOff>
      <xdr:row>45</xdr:row>
      <xdr:rowOff>152400</xdr:rowOff>
    </xdr:from>
    <xdr:to>
      <xdr:col>27</xdr:col>
      <xdr:colOff>577028</xdr:colOff>
      <xdr:row>60</xdr:row>
      <xdr:rowOff>175260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358140</xdr:colOff>
      <xdr:row>1</xdr:row>
      <xdr:rowOff>0</xdr:rowOff>
    </xdr:from>
    <xdr:to>
      <xdr:col>14</xdr:col>
      <xdr:colOff>373380</xdr:colOff>
      <xdr:row>16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342900</xdr:colOff>
      <xdr:row>26</xdr:row>
      <xdr:rowOff>236220</xdr:rowOff>
    </xdr:from>
    <xdr:to>
      <xdr:col>14</xdr:col>
      <xdr:colOff>358140</xdr:colOff>
      <xdr:row>41</xdr:row>
      <xdr:rowOff>236220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1</xdr:row>
      <xdr:rowOff>0</xdr:rowOff>
    </xdr:from>
    <xdr:to>
      <xdr:col>25</xdr:col>
      <xdr:colOff>15240</xdr:colOff>
      <xdr:row>16</xdr:row>
      <xdr:rowOff>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0</xdr:colOff>
      <xdr:row>27</xdr:row>
      <xdr:rowOff>0</xdr:rowOff>
    </xdr:from>
    <xdr:to>
      <xdr:col>25</xdr:col>
      <xdr:colOff>15240</xdr:colOff>
      <xdr:row>42</xdr:row>
      <xdr:rowOff>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601980</xdr:colOff>
      <xdr:row>17</xdr:row>
      <xdr:rowOff>45720</xdr:rowOff>
    </xdr:from>
    <xdr:to>
      <xdr:col>12</xdr:col>
      <xdr:colOff>579120</xdr:colOff>
      <xdr:row>32</xdr:row>
      <xdr:rowOff>129540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15240</xdr:colOff>
      <xdr:row>48</xdr:row>
      <xdr:rowOff>106680</xdr:rowOff>
    </xdr:from>
    <xdr:to>
      <xdr:col>12</xdr:col>
      <xdr:colOff>601980</xdr:colOff>
      <xdr:row>63</xdr:row>
      <xdr:rowOff>129540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355600</xdr:colOff>
      <xdr:row>17</xdr:row>
      <xdr:rowOff>0</xdr:rowOff>
    </xdr:from>
    <xdr:to>
      <xdr:col>27</xdr:col>
      <xdr:colOff>523240</xdr:colOff>
      <xdr:row>32</xdr:row>
      <xdr:rowOff>83820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299720</xdr:colOff>
      <xdr:row>47</xdr:row>
      <xdr:rowOff>25400</xdr:rowOff>
    </xdr:from>
    <xdr:to>
      <xdr:col>27</xdr:col>
      <xdr:colOff>459740</xdr:colOff>
      <xdr:row>62</xdr:row>
      <xdr:rowOff>48260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16</xdr:row>
      <xdr:rowOff>45720</xdr:rowOff>
    </xdr:from>
    <xdr:to>
      <xdr:col>12</xdr:col>
      <xdr:colOff>495300</xdr:colOff>
      <xdr:row>31</xdr:row>
      <xdr:rowOff>129540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99060</xdr:colOff>
      <xdr:row>47</xdr:row>
      <xdr:rowOff>106680</xdr:rowOff>
    </xdr:from>
    <xdr:to>
      <xdr:col>12</xdr:col>
      <xdr:colOff>533400</xdr:colOff>
      <xdr:row>62</xdr:row>
      <xdr:rowOff>129540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16</xdr:row>
      <xdr:rowOff>0</xdr:rowOff>
    </xdr:from>
    <xdr:to>
      <xdr:col>27</xdr:col>
      <xdr:colOff>533400</xdr:colOff>
      <xdr:row>31</xdr:row>
      <xdr:rowOff>83820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563880</xdr:colOff>
      <xdr:row>47</xdr:row>
      <xdr:rowOff>106680</xdr:rowOff>
    </xdr:from>
    <xdr:to>
      <xdr:col>27</xdr:col>
      <xdr:colOff>502920</xdr:colOff>
      <xdr:row>62</xdr:row>
      <xdr:rowOff>129540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61</xdr:col>
      <xdr:colOff>121920</xdr:colOff>
      <xdr:row>35</xdr:row>
      <xdr:rowOff>7620</xdr:rowOff>
    </xdr:from>
    <xdr:to>
      <xdr:col>68</xdr:col>
      <xdr:colOff>777240</xdr:colOff>
      <xdr:row>48</xdr:row>
      <xdr:rowOff>19050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58</xdr:col>
      <xdr:colOff>15240</xdr:colOff>
      <xdr:row>15</xdr:row>
      <xdr:rowOff>0</xdr:rowOff>
    </xdr:from>
    <xdr:to>
      <xdr:col>67</xdr:col>
      <xdr:colOff>720090</xdr:colOff>
      <xdr:row>34</xdr:row>
      <xdr:rowOff>110490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82</xdr:col>
      <xdr:colOff>613410</xdr:colOff>
      <xdr:row>1</xdr:row>
      <xdr:rowOff>7620</xdr:rowOff>
    </xdr:from>
    <xdr:to>
      <xdr:col>91</xdr:col>
      <xdr:colOff>495300</xdr:colOff>
      <xdr:row>15</xdr:row>
      <xdr:rowOff>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83</xdr:col>
      <xdr:colOff>0</xdr:colOff>
      <xdr:row>15</xdr:row>
      <xdr:rowOff>0</xdr:rowOff>
    </xdr:from>
    <xdr:to>
      <xdr:col>91</xdr:col>
      <xdr:colOff>506730</xdr:colOff>
      <xdr:row>30</xdr:row>
      <xdr:rowOff>228600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83</xdr:col>
      <xdr:colOff>0</xdr:colOff>
      <xdr:row>34</xdr:row>
      <xdr:rowOff>0</xdr:rowOff>
    </xdr:from>
    <xdr:to>
      <xdr:col>91</xdr:col>
      <xdr:colOff>506730</xdr:colOff>
      <xdr:row>47</xdr:row>
      <xdr:rowOff>228600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83</xdr:col>
      <xdr:colOff>0</xdr:colOff>
      <xdr:row>50</xdr:row>
      <xdr:rowOff>0</xdr:rowOff>
    </xdr:from>
    <xdr:to>
      <xdr:col>91</xdr:col>
      <xdr:colOff>506730</xdr:colOff>
      <xdr:row>63</xdr:row>
      <xdr:rowOff>228600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83</xdr:col>
      <xdr:colOff>0</xdr:colOff>
      <xdr:row>66</xdr:row>
      <xdr:rowOff>0</xdr:rowOff>
    </xdr:from>
    <xdr:to>
      <xdr:col>91</xdr:col>
      <xdr:colOff>506730</xdr:colOff>
      <xdr:row>79</xdr:row>
      <xdr:rowOff>228600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83</xdr:col>
      <xdr:colOff>0</xdr:colOff>
      <xdr:row>82</xdr:row>
      <xdr:rowOff>0</xdr:rowOff>
    </xdr:from>
    <xdr:to>
      <xdr:col>91</xdr:col>
      <xdr:colOff>506730</xdr:colOff>
      <xdr:row>95</xdr:row>
      <xdr:rowOff>228600</xdr:rowOff>
    </xdr:to>
    <xdr:graphicFrame macro="">
      <xdr:nvGraphicFramePr>
        <xdr:cNvPr id="9" name="แผนภูมิ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83</xdr:col>
      <xdr:colOff>0</xdr:colOff>
      <xdr:row>98</xdr:row>
      <xdr:rowOff>0</xdr:rowOff>
    </xdr:from>
    <xdr:to>
      <xdr:col>91</xdr:col>
      <xdr:colOff>506730</xdr:colOff>
      <xdr:row>111</xdr:row>
      <xdr:rowOff>228600</xdr:rowOff>
    </xdr:to>
    <xdr:graphicFrame macro="">
      <xdr:nvGraphicFramePr>
        <xdr:cNvPr id="10" name="แผนภูมิ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83</xdr:col>
      <xdr:colOff>0</xdr:colOff>
      <xdr:row>114</xdr:row>
      <xdr:rowOff>0</xdr:rowOff>
    </xdr:from>
    <xdr:to>
      <xdr:col>91</xdr:col>
      <xdr:colOff>506730</xdr:colOff>
      <xdr:row>127</xdr:row>
      <xdr:rowOff>228600</xdr:rowOff>
    </xdr:to>
    <xdr:graphicFrame macro="">
      <xdr:nvGraphicFramePr>
        <xdr:cNvPr id="11" name="แผนภูมิ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1</xdr:row>
      <xdr:rowOff>7620</xdr:rowOff>
    </xdr:from>
    <xdr:to>
      <xdr:col>12</xdr:col>
      <xdr:colOff>502920</xdr:colOff>
      <xdr:row>16</xdr:row>
      <xdr:rowOff>7620</xdr:rowOff>
    </xdr:to>
    <xdr:graphicFrame macro="">
      <xdr:nvGraphicFramePr>
        <xdr:cNvPr id="2" name="แผนภูมิ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266700</xdr:colOff>
      <xdr:row>27</xdr:row>
      <xdr:rowOff>0</xdr:rowOff>
    </xdr:from>
    <xdr:to>
      <xdr:col>12</xdr:col>
      <xdr:colOff>464820</xdr:colOff>
      <xdr:row>42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30480</xdr:colOff>
      <xdr:row>0</xdr:row>
      <xdr:rowOff>236220</xdr:rowOff>
    </xdr:from>
    <xdr:to>
      <xdr:col>24</xdr:col>
      <xdr:colOff>53340</xdr:colOff>
      <xdr:row>15</xdr:row>
      <xdr:rowOff>243840</xdr:rowOff>
    </xdr:to>
    <xdr:graphicFrame macro="">
      <xdr:nvGraphicFramePr>
        <xdr:cNvPr id="4" name="แผนภูมิ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27</xdr:row>
      <xdr:rowOff>0</xdr:rowOff>
    </xdr:from>
    <xdr:to>
      <xdr:col>24</xdr:col>
      <xdr:colOff>15240</xdr:colOff>
      <xdr:row>42</xdr:row>
      <xdr:rowOff>22860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236220</xdr:colOff>
      <xdr:row>1</xdr:row>
      <xdr:rowOff>0</xdr:rowOff>
    </xdr:from>
    <xdr:to>
      <xdr:col>14</xdr:col>
      <xdr:colOff>251460</xdr:colOff>
      <xdr:row>16</xdr:row>
      <xdr:rowOff>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312420</xdr:colOff>
      <xdr:row>27</xdr:row>
      <xdr:rowOff>0</xdr:rowOff>
    </xdr:from>
    <xdr:to>
      <xdr:col>14</xdr:col>
      <xdr:colOff>327660</xdr:colOff>
      <xdr:row>42</xdr:row>
      <xdr:rowOff>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1</xdr:row>
      <xdr:rowOff>0</xdr:rowOff>
    </xdr:from>
    <xdr:to>
      <xdr:col>25</xdr:col>
      <xdr:colOff>15240</xdr:colOff>
      <xdr:row>16</xdr:row>
      <xdr:rowOff>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0</xdr:colOff>
      <xdr:row>27</xdr:row>
      <xdr:rowOff>0</xdr:rowOff>
    </xdr:from>
    <xdr:to>
      <xdr:col>25</xdr:col>
      <xdr:colOff>15240</xdr:colOff>
      <xdr:row>42</xdr:row>
      <xdr:rowOff>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236220</xdr:colOff>
      <xdr:row>1</xdr:row>
      <xdr:rowOff>0</xdr:rowOff>
    </xdr:from>
    <xdr:to>
      <xdr:col>14</xdr:col>
      <xdr:colOff>251460</xdr:colOff>
      <xdr:row>16</xdr:row>
      <xdr:rowOff>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312420</xdr:colOff>
      <xdr:row>27</xdr:row>
      <xdr:rowOff>0</xdr:rowOff>
    </xdr:from>
    <xdr:to>
      <xdr:col>14</xdr:col>
      <xdr:colOff>327660</xdr:colOff>
      <xdr:row>42</xdr:row>
      <xdr:rowOff>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1</xdr:row>
      <xdr:rowOff>0</xdr:rowOff>
    </xdr:from>
    <xdr:to>
      <xdr:col>25</xdr:col>
      <xdr:colOff>15240</xdr:colOff>
      <xdr:row>16</xdr:row>
      <xdr:rowOff>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0</xdr:colOff>
      <xdr:row>27</xdr:row>
      <xdr:rowOff>0</xdr:rowOff>
    </xdr:from>
    <xdr:to>
      <xdr:col>25</xdr:col>
      <xdr:colOff>15240</xdr:colOff>
      <xdr:row>42</xdr:row>
      <xdr:rowOff>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350520</xdr:colOff>
      <xdr:row>1</xdr:row>
      <xdr:rowOff>7620</xdr:rowOff>
    </xdr:from>
    <xdr:to>
      <xdr:col>14</xdr:col>
      <xdr:colOff>365760</xdr:colOff>
      <xdr:row>16</xdr:row>
      <xdr:rowOff>7620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350520</xdr:colOff>
      <xdr:row>27</xdr:row>
      <xdr:rowOff>7620</xdr:rowOff>
    </xdr:from>
    <xdr:to>
      <xdr:col>14</xdr:col>
      <xdr:colOff>365760</xdr:colOff>
      <xdr:row>42</xdr:row>
      <xdr:rowOff>7620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1</xdr:row>
      <xdr:rowOff>0</xdr:rowOff>
    </xdr:from>
    <xdr:to>
      <xdr:col>25</xdr:col>
      <xdr:colOff>15240</xdr:colOff>
      <xdr:row>16</xdr:row>
      <xdr:rowOff>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0</xdr:colOff>
      <xdr:row>27</xdr:row>
      <xdr:rowOff>0</xdr:rowOff>
    </xdr:from>
    <xdr:to>
      <xdr:col>25</xdr:col>
      <xdr:colOff>15240</xdr:colOff>
      <xdr:row>42</xdr:row>
      <xdr:rowOff>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358140</xdr:colOff>
      <xdr:row>1</xdr:row>
      <xdr:rowOff>0</xdr:rowOff>
    </xdr:from>
    <xdr:to>
      <xdr:col>14</xdr:col>
      <xdr:colOff>373380</xdr:colOff>
      <xdr:row>16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274320</xdr:colOff>
      <xdr:row>27</xdr:row>
      <xdr:rowOff>7620</xdr:rowOff>
    </xdr:from>
    <xdr:to>
      <xdr:col>14</xdr:col>
      <xdr:colOff>289560</xdr:colOff>
      <xdr:row>42</xdr:row>
      <xdr:rowOff>7620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1</xdr:row>
      <xdr:rowOff>0</xdr:rowOff>
    </xdr:from>
    <xdr:to>
      <xdr:col>25</xdr:col>
      <xdr:colOff>15240</xdr:colOff>
      <xdr:row>16</xdr:row>
      <xdr:rowOff>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0</xdr:colOff>
      <xdr:row>27</xdr:row>
      <xdr:rowOff>0</xdr:rowOff>
    </xdr:from>
    <xdr:to>
      <xdr:col>25</xdr:col>
      <xdr:colOff>15240</xdr:colOff>
      <xdr:row>42</xdr:row>
      <xdr:rowOff>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601980</xdr:colOff>
      <xdr:row>16</xdr:row>
      <xdr:rowOff>45720</xdr:rowOff>
    </xdr:from>
    <xdr:to>
      <xdr:col>12</xdr:col>
      <xdr:colOff>579120</xdr:colOff>
      <xdr:row>31</xdr:row>
      <xdr:rowOff>129540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15240</xdr:colOff>
      <xdr:row>47</xdr:row>
      <xdr:rowOff>106680</xdr:rowOff>
    </xdr:from>
    <xdr:to>
      <xdr:col>12</xdr:col>
      <xdr:colOff>601980</xdr:colOff>
      <xdr:row>62</xdr:row>
      <xdr:rowOff>129540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16</xdr:row>
      <xdr:rowOff>0</xdr:rowOff>
    </xdr:from>
    <xdr:to>
      <xdr:col>26</xdr:col>
      <xdr:colOff>183969</xdr:colOff>
      <xdr:row>31</xdr:row>
      <xdr:rowOff>83820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</xdr:col>
      <xdr:colOff>186146</xdr:colOff>
      <xdr:row>47</xdr:row>
      <xdr:rowOff>131717</xdr:rowOff>
    </xdr:from>
    <xdr:to>
      <xdr:col>28</xdr:col>
      <xdr:colOff>251460</xdr:colOff>
      <xdr:row>62</xdr:row>
      <xdr:rowOff>154577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0</xdr:row>
      <xdr:rowOff>243840</xdr:rowOff>
    </xdr:from>
    <xdr:to>
      <xdr:col>13</xdr:col>
      <xdr:colOff>556260</xdr:colOff>
      <xdr:row>14</xdr:row>
      <xdr:rowOff>243840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243840</xdr:colOff>
      <xdr:row>30</xdr:row>
      <xdr:rowOff>22860</xdr:rowOff>
    </xdr:from>
    <xdr:to>
      <xdr:col>13</xdr:col>
      <xdr:colOff>541020</xdr:colOff>
      <xdr:row>44</xdr:row>
      <xdr:rowOff>30480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1</xdr:row>
      <xdr:rowOff>0</xdr:rowOff>
    </xdr:from>
    <xdr:to>
      <xdr:col>24</xdr:col>
      <xdr:colOff>441960</xdr:colOff>
      <xdr:row>15</xdr:row>
      <xdr:rowOff>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0</xdr:row>
      <xdr:rowOff>243840</xdr:rowOff>
    </xdr:from>
    <xdr:to>
      <xdr:col>13</xdr:col>
      <xdr:colOff>556260</xdr:colOff>
      <xdr:row>14</xdr:row>
      <xdr:rowOff>243840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243840</xdr:colOff>
      <xdr:row>30</xdr:row>
      <xdr:rowOff>22860</xdr:rowOff>
    </xdr:from>
    <xdr:to>
      <xdr:col>13</xdr:col>
      <xdr:colOff>541020</xdr:colOff>
      <xdr:row>44</xdr:row>
      <xdr:rowOff>30480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355600</xdr:colOff>
      <xdr:row>1</xdr:row>
      <xdr:rowOff>50800</xdr:rowOff>
    </xdr:from>
    <xdr:to>
      <xdr:col>26</xdr:col>
      <xdr:colOff>187960</xdr:colOff>
      <xdr:row>15</xdr:row>
      <xdr:rowOff>50800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444500</xdr:colOff>
      <xdr:row>30</xdr:row>
      <xdr:rowOff>25400</xdr:rowOff>
    </xdr:from>
    <xdr:to>
      <xdr:col>26</xdr:col>
      <xdr:colOff>132080</xdr:colOff>
      <xdr:row>44</xdr:row>
      <xdr:rowOff>33020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1-RAM1H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Tong\&#3619;&#3634;&#3588;&#3634;&#3585;&#3621;&#3634;&#3591;\&#3619;&#3634;&#3588;&#3634;&#3585;&#3621;&#3634;&#3591;&#3651;&#3627;&#3617;&#3656;Audit%2021-12-41\&#3629;&#3634;&#3588;&#3634;&#3619;&#3626;&#3635;&#3609;&#3633;&#3585;&#3591;&#3634;&#3609;&#3607;&#3637;&#3656;&#3604;&#3636;&#3609;&#3626;&#3634;&#3586;&#3634;&#3608;&#3609;&#3610;&#3640;&#3619;&#363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LIG-M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A1-RAM1H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าคากลาง"/>
      <sheetName val="บทที่4"/>
      <sheetName val="บทที่ 5 "/>
      <sheetName val="บทที่ 5 กองทุน"/>
      <sheetName val="Module1"/>
      <sheetName val="ตารางปรับปรุงแสงสว่าง"/>
      <sheetName val="eirr-l (บท5)"/>
      <sheetName val="Cash Flow-l (บท5)"/>
      <sheetName val="Chart-l (บท5)"/>
      <sheetName val="eirr-l (บท4)"/>
      <sheetName val="Cash Flow-l (บท4)"/>
      <sheetName val="eirr-แสงสว่าง"/>
      <sheetName val="Cash Flow-แสงสว่าง"/>
      <sheetName val="eirr-a (บท5)"/>
      <sheetName val="Cash Flow-a (บท5)"/>
      <sheetName val="Chart-a (บท5)"/>
      <sheetName val="eirr-a (บท4)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7">
          <cell r="G7">
            <v>0.88349</v>
          </cell>
        </row>
        <row r="8">
          <cell r="G8">
            <v>1</v>
          </cell>
        </row>
        <row r="9">
          <cell r="G9">
            <v>1.85</v>
          </cell>
        </row>
        <row r="11">
          <cell r="G11">
            <v>6.5</v>
          </cell>
        </row>
        <row r="12">
          <cell r="G12">
            <v>1</v>
          </cell>
        </row>
        <row r="13">
          <cell r="G13">
            <v>4.5</v>
          </cell>
        </row>
      </sheetData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G-MAS"/>
    </sheetNames>
    <definedNames>
      <definedName name="hhind"/>
      <definedName name="ohind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86"/>
  <sheetViews>
    <sheetView workbookViewId="0">
      <pane xSplit="5604" ySplit="1848" topLeftCell="C28" activePane="bottomRight"/>
      <selection activeCell="X175" sqref="X175"/>
      <selection pane="topRight" activeCell="X175" sqref="X175"/>
      <selection pane="bottomLeft" activeCell="X175" sqref="X175"/>
      <selection pane="bottomRight" activeCell="X175" sqref="X175"/>
    </sheetView>
  </sheetViews>
  <sheetFormatPr defaultRowHeight="25.8" x14ac:dyDescent="0.65"/>
  <cols>
    <col min="1" max="1" width="8.88671875" style="164" customWidth="1"/>
    <col min="2" max="2" width="39.109375" style="164" bestFit="1" customWidth="1"/>
    <col min="3" max="3" width="12.88671875" style="165" customWidth="1"/>
    <col min="4" max="5" width="8.88671875" style="166"/>
    <col min="6" max="6" width="8.88671875" style="170"/>
    <col min="7" max="7" width="24.88671875" style="167" hidden="1" customWidth="1"/>
    <col min="8" max="16384" width="8.88671875" style="164"/>
  </cols>
  <sheetData>
    <row r="1" spans="1:11" ht="26.4" x14ac:dyDescent="0.7">
      <c r="A1" s="171" t="s">
        <v>196</v>
      </c>
    </row>
    <row r="2" spans="1:11" ht="26.4" x14ac:dyDescent="0.7">
      <c r="A2" s="172" t="s">
        <v>0</v>
      </c>
      <c r="B2" s="173" t="s">
        <v>116</v>
      </c>
      <c r="C2" s="199" t="s">
        <v>164</v>
      </c>
      <c r="D2" s="174" t="s">
        <v>110</v>
      </c>
      <c r="E2" s="175"/>
      <c r="F2" s="176"/>
      <c r="G2" s="201" t="s">
        <v>114</v>
      </c>
    </row>
    <row r="3" spans="1:11" ht="26.4" x14ac:dyDescent="0.7">
      <c r="A3" s="177"/>
      <c r="B3" s="178"/>
      <c r="C3" s="179" t="s">
        <v>165</v>
      </c>
      <c r="D3" s="180" t="s">
        <v>111</v>
      </c>
      <c r="E3" s="181" t="s">
        <v>112</v>
      </c>
      <c r="F3" s="182" t="s">
        <v>5</v>
      </c>
      <c r="G3" s="202" t="s">
        <v>113</v>
      </c>
    </row>
    <row r="4" spans="1:11" ht="26.4" x14ac:dyDescent="0.7">
      <c r="A4" s="183" t="s">
        <v>19</v>
      </c>
      <c r="B4" s="184"/>
      <c r="C4" s="185"/>
      <c r="D4" s="169"/>
      <c r="E4" s="169"/>
      <c r="F4" s="203"/>
      <c r="G4" s="168"/>
    </row>
    <row r="5" spans="1:11" ht="26.4" x14ac:dyDescent="0.7">
      <c r="A5" s="183" t="s">
        <v>160</v>
      </c>
      <c r="B5" s="195"/>
      <c r="C5" s="196"/>
      <c r="D5" s="197"/>
      <c r="E5" s="197"/>
      <c r="F5" s="204"/>
      <c r="G5" s="198"/>
    </row>
    <row r="6" spans="1:11" ht="26.4" x14ac:dyDescent="0.7">
      <c r="A6" s="186">
        <v>1</v>
      </c>
      <c r="B6" s="187" t="s">
        <v>139</v>
      </c>
      <c r="C6" s="188"/>
      <c r="D6" s="189">
        <v>9</v>
      </c>
      <c r="E6" s="189" t="s">
        <v>42</v>
      </c>
      <c r="F6" s="190">
        <f t="shared" ref="F6:F30" si="0">SUM(D6:E6)</f>
        <v>9</v>
      </c>
      <c r="G6" s="198" t="e">
        <f>#REF!/C6</f>
        <v>#REF!</v>
      </c>
      <c r="I6" s="164" t="s">
        <v>174</v>
      </c>
      <c r="K6" s="208"/>
    </row>
    <row r="7" spans="1:11" ht="26.4" x14ac:dyDescent="0.7">
      <c r="A7" s="183" t="s">
        <v>161</v>
      </c>
      <c r="B7" s="195"/>
      <c r="C7" s="196"/>
      <c r="D7" s="197"/>
      <c r="E7" s="197"/>
      <c r="F7" s="204"/>
      <c r="G7" s="198"/>
    </row>
    <row r="8" spans="1:11" ht="26.4" x14ac:dyDescent="0.7">
      <c r="A8" s="186">
        <v>2</v>
      </c>
      <c r="B8" s="187" t="s">
        <v>138</v>
      </c>
      <c r="C8" s="188"/>
      <c r="D8" s="189">
        <v>39</v>
      </c>
      <c r="E8" s="189" t="s">
        <v>42</v>
      </c>
      <c r="F8" s="190">
        <f t="shared" si="0"/>
        <v>39</v>
      </c>
      <c r="G8" s="198" t="e">
        <f>#REF!/C8</f>
        <v>#REF!</v>
      </c>
      <c r="I8" s="164" t="s">
        <v>171</v>
      </c>
    </row>
    <row r="9" spans="1:11" ht="26.4" x14ac:dyDescent="0.7">
      <c r="A9" s="183" t="s">
        <v>162</v>
      </c>
      <c r="B9" s="195"/>
      <c r="C9" s="196"/>
      <c r="D9" s="197"/>
      <c r="E9" s="197"/>
      <c r="F9" s="204"/>
      <c r="G9" s="198"/>
    </row>
    <row r="10" spans="1:11" ht="26.4" x14ac:dyDescent="0.7">
      <c r="A10" s="186">
        <v>3</v>
      </c>
      <c r="B10" s="187" t="s">
        <v>140</v>
      </c>
      <c r="C10" s="188"/>
      <c r="D10" s="189">
        <v>45</v>
      </c>
      <c r="E10" s="189" t="s">
        <v>42</v>
      </c>
      <c r="F10" s="190">
        <f t="shared" si="0"/>
        <v>45</v>
      </c>
      <c r="G10" s="198" t="e">
        <f>#REF!/C10</f>
        <v>#REF!</v>
      </c>
    </row>
    <row r="11" spans="1:11" ht="26.4" x14ac:dyDescent="0.7">
      <c r="A11" s="183" t="s">
        <v>163</v>
      </c>
      <c r="B11" s="195"/>
      <c r="C11" s="196"/>
      <c r="D11" s="197"/>
      <c r="E11" s="197"/>
      <c r="F11" s="204"/>
      <c r="G11" s="198"/>
    </row>
    <row r="12" spans="1:11" ht="26.4" x14ac:dyDescent="0.7">
      <c r="A12" s="186">
        <v>4</v>
      </c>
      <c r="B12" s="187" t="s">
        <v>141</v>
      </c>
      <c r="C12" s="188"/>
      <c r="D12" s="189">
        <v>39</v>
      </c>
      <c r="E12" s="189" t="s">
        <v>42</v>
      </c>
      <c r="F12" s="190">
        <f t="shared" si="0"/>
        <v>39</v>
      </c>
      <c r="G12" s="198" t="e">
        <f>#REF!/C12</f>
        <v>#REF!</v>
      </c>
    </row>
    <row r="13" spans="1:11" ht="26.4" x14ac:dyDescent="0.7">
      <c r="A13" s="183" t="s">
        <v>142</v>
      </c>
      <c r="B13" s="195"/>
      <c r="C13" s="196"/>
      <c r="D13" s="197"/>
      <c r="E13" s="197"/>
      <c r="F13" s="204"/>
      <c r="G13" s="198"/>
    </row>
    <row r="14" spans="1:11" ht="26.4" x14ac:dyDescent="0.7">
      <c r="A14" s="186">
        <v>5</v>
      </c>
      <c r="B14" s="187" t="s">
        <v>195</v>
      </c>
      <c r="C14" s="188"/>
      <c r="D14" s="189">
        <v>1</v>
      </c>
      <c r="E14" s="189" t="s">
        <v>42</v>
      </c>
      <c r="F14" s="190">
        <f t="shared" si="0"/>
        <v>1</v>
      </c>
      <c r="G14" s="198" t="e">
        <f>#REF!/C14</f>
        <v>#REF!</v>
      </c>
      <c r="I14" s="164" t="s">
        <v>176</v>
      </c>
    </row>
    <row r="15" spans="1:11" ht="26.4" x14ac:dyDescent="0.7">
      <c r="A15" s="186">
        <v>6</v>
      </c>
      <c r="B15" s="187" t="s">
        <v>143</v>
      </c>
      <c r="C15" s="188"/>
      <c r="D15" s="189">
        <v>34</v>
      </c>
      <c r="E15" s="189" t="s">
        <v>42</v>
      </c>
      <c r="F15" s="190">
        <f t="shared" si="0"/>
        <v>34</v>
      </c>
      <c r="G15" s="198" t="e">
        <f>#REF!/C15</f>
        <v>#REF!</v>
      </c>
      <c r="I15" s="164" t="s">
        <v>176</v>
      </c>
    </row>
    <row r="16" spans="1:11" ht="26.4" x14ac:dyDescent="0.7">
      <c r="A16" s="186">
        <v>7</v>
      </c>
      <c r="B16" s="187" t="s">
        <v>144</v>
      </c>
      <c r="C16" s="188"/>
      <c r="D16" s="189">
        <v>62</v>
      </c>
      <c r="E16" s="189" t="s">
        <v>42</v>
      </c>
      <c r="F16" s="190">
        <f t="shared" si="0"/>
        <v>62</v>
      </c>
      <c r="G16" s="198" t="e">
        <f>#REF!/C16</f>
        <v>#REF!</v>
      </c>
      <c r="I16" s="164" t="s">
        <v>172</v>
      </c>
    </row>
    <row r="17" spans="1:10" ht="26.4" x14ac:dyDescent="0.7">
      <c r="A17" s="186">
        <v>8</v>
      </c>
      <c r="B17" s="187" t="s">
        <v>145</v>
      </c>
      <c r="C17" s="188"/>
      <c r="D17" s="189">
        <v>17</v>
      </c>
      <c r="E17" s="189" t="s">
        <v>42</v>
      </c>
      <c r="F17" s="190">
        <f t="shared" si="0"/>
        <v>17</v>
      </c>
      <c r="G17" s="198" t="e">
        <f>#REF!/C17</f>
        <v>#REF!</v>
      </c>
      <c r="I17" s="164" t="s">
        <v>176</v>
      </c>
    </row>
    <row r="18" spans="1:10" ht="26.4" x14ac:dyDescent="0.7">
      <c r="A18" s="186">
        <v>9</v>
      </c>
      <c r="B18" s="187" t="s">
        <v>146</v>
      </c>
      <c r="C18" s="188"/>
      <c r="D18" s="189">
        <v>36</v>
      </c>
      <c r="E18" s="189" t="s">
        <v>42</v>
      </c>
      <c r="F18" s="190">
        <f t="shared" si="0"/>
        <v>36</v>
      </c>
      <c r="G18" s="198" t="e">
        <f>#REF!/C18</f>
        <v>#REF!</v>
      </c>
      <c r="I18" s="164" t="s">
        <v>176</v>
      </c>
    </row>
    <row r="19" spans="1:10" ht="26.4" x14ac:dyDescent="0.7">
      <c r="A19" s="186">
        <v>10</v>
      </c>
      <c r="B19" s="187" t="s">
        <v>147</v>
      </c>
      <c r="C19" s="188"/>
      <c r="D19" s="189">
        <v>8</v>
      </c>
      <c r="E19" s="189" t="s">
        <v>42</v>
      </c>
      <c r="F19" s="190">
        <f t="shared" si="0"/>
        <v>8</v>
      </c>
      <c r="G19" s="198" t="e">
        <f>#REF!/C19</f>
        <v>#REF!</v>
      </c>
      <c r="I19" s="164" t="s">
        <v>176</v>
      </c>
    </row>
    <row r="20" spans="1:10" ht="26.4" x14ac:dyDescent="0.7">
      <c r="A20" s="186">
        <v>11</v>
      </c>
      <c r="B20" s="187" t="s">
        <v>148</v>
      </c>
      <c r="C20" s="188"/>
      <c r="D20" s="189">
        <v>30</v>
      </c>
      <c r="E20" s="189" t="s">
        <v>42</v>
      </c>
      <c r="F20" s="190">
        <f t="shared" si="0"/>
        <v>30</v>
      </c>
      <c r="G20" s="198" t="e">
        <f>#REF!/C20</f>
        <v>#REF!</v>
      </c>
      <c r="I20" s="164" t="s">
        <v>173</v>
      </c>
    </row>
    <row r="21" spans="1:10" ht="26.4" x14ac:dyDescent="0.7">
      <c r="A21" s="186">
        <v>12</v>
      </c>
      <c r="B21" s="187" t="s">
        <v>149</v>
      </c>
      <c r="C21" s="188"/>
      <c r="D21" s="189">
        <v>7</v>
      </c>
      <c r="E21" s="189" t="s">
        <v>42</v>
      </c>
      <c r="F21" s="190">
        <f t="shared" si="0"/>
        <v>7</v>
      </c>
      <c r="G21" s="198" t="e">
        <f>#REF!/C21</f>
        <v>#REF!</v>
      </c>
      <c r="I21" s="164" t="s">
        <v>177</v>
      </c>
    </row>
    <row r="22" spans="1:10" ht="26.4" x14ac:dyDescent="0.7">
      <c r="A22" s="186">
        <v>13</v>
      </c>
      <c r="B22" s="187" t="s">
        <v>150</v>
      </c>
      <c r="C22" s="188"/>
      <c r="D22" s="189">
        <v>18</v>
      </c>
      <c r="E22" s="189" t="s">
        <v>42</v>
      </c>
      <c r="F22" s="190">
        <f t="shared" si="0"/>
        <v>18</v>
      </c>
      <c r="G22" s="198" t="e">
        <f>#REF!/C22</f>
        <v>#REF!</v>
      </c>
      <c r="I22" s="164" t="s">
        <v>176</v>
      </c>
    </row>
    <row r="23" spans="1:10" ht="26.4" x14ac:dyDescent="0.7">
      <c r="A23" s="186">
        <v>14</v>
      </c>
      <c r="B23" s="187" t="s">
        <v>151</v>
      </c>
      <c r="C23" s="188"/>
      <c r="D23" s="189">
        <v>6</v>
      </c>
      <c r="E23" s="189" t="s">
        <v>42</v>
      </c>
      <c r="F23" s="190">
        <f t="shared" si="0"/>
        <v>6</v>
      </c>
      <c r="G23" s="198" t="e">
        <f>#REF!/C23</f>
        <v>#REF!</v>
      </c>
      <c r="I23" s="164" t="s">
        <v>171</v>
      </c>
    </row>
    <row r="24" spans="1:10" ht="26.4" x14ac:dyDescent="0.7">
      <c r="A24" s="186">
        <v>15</v>
      </c>
      <c r="B24" s="187" t="s">
        <v>152</v>
      </c>
      <c r="C24" s="188"/>
      <c r="D24" s="189">
        <v>66</v>
      </c>
      <c r="E24" s="189" t="s">
        <v>42</v>
      </c>
      <c r="F24" s="190">
        <f t="shared" si="0"/>
        <v>66</v>
      </c>
      <c r="G24" s="198" t="e">
        <f>#REF!/C24</f>
        <v>#REF!</v>
      </c>
      <c r="I24" s="164" t="s">
        <v>171</v>
      </c>
    </row>
    <row r="25" spans="1:10" ht="26.4" x14ac:dyDescent="0.7">
      <c r="A25" s="186">
        <v>16</v>
      </c>
      <c r="B25" s="187" t="s">
        <v>153</v>
      </c>
      <c r="C25" s="188"/>
      <c r="D25" s="189">
        <v>5</v>
      </c>
      <c r="E25" s="189" t="s">
        <v>42</v>
      </c>
      <c r="F25" s="190">
        <f t="shared" si="0"/>
        <v>5</v>
      </c>
      <c r="G25" s="198" t="e">
        <f>#REF!/C25</f>
        <v>#REF!</v>
      </c>
      <c r="I25" s="164" t="s">
        <v>175</v>
      </c>
    </row>
    <row r="26" spans="1:10" ht="26.4" x14ac:dyDescent="0.7">
      <c r="A26" s="186">
        <v>17</v>
      </c>
      <c r="B26" s="187" t="s">
        <v>154</v>
      </c>
      <c r="C26" s="188"/>
      <c r="D26" s="189">
        <v>17</v>
      </c>
      <c r="E26" s="189" t="s">
        <v>42</v>
      </c>
      <c r="F26" s="190">
        <f t="shared" si="0"/>
        <v>17</v>
      </c>
      <c r="G26" s="198" t="e">
        <f>#REF!/C26</f>
        <v>#REF!</v>
      </c>
      <c r="I26" s="164" t="s">
        <v>171</v>
      </c>
    </row>
    <row r="27" spans="1:10" ht="26.4" x14ac:dyDescent="0.7">
      <c r="A27" s="186">
        <v>18</v>
      </c>
      <c r="B27" s="187" t="s">
        <v>155</v>
      </c>
      <c r="C27" s="188"/>
      <c r="D27" s="189">
        <v>6</v>
      </c>
      <c r="E27" s="189" t="s">
        <v>42</v>
      </c>
      <c r="F27" s="190">
        <f t="shared" si="0"/>
        <v>6</v>
      </c>
      <c r="G27" s="198" t="e">
        <f>#REF!/C27</f>
        <v>#REF!</v>
      </c>
      <c r="I27" s="164" t="s">
        <v>177</v>
      </c>
    </row>
    <row r="28" spans="1:10" ht="26.4" x14ac:dyDescent="0.7">
      <c r="A28" s="186">
        <v>19</v>
      </c>
      <c r="B28" s="187" t="s">
        <v>156</v>
      </c>
      <c r="C28" s="188"/>
      <c r="D28" s="189">
        <v>5</v>
      </c>
      <c r="E28" s="189" t="s">
        <v>42</v>
      </c>
      <c r="F28" s="190">
        <f t="shared" si="0"/>
        <v>5</v>
      </c>
      <c r="G28" s="198" t="e">
        <f>#REF!/C28</f>
        <v>#REF!</v>
      </c>
      <c r="I28" s="164" t="s">
        <v>176</v>
      </c>
    </row>
    <row r="29" spans="1:10" ht="26.4" x14ac:dyDescent="0.7">
      <c r="A29" s="186">
        <v>20</v>
      </c>
      <c r="B29" s="187" t="s">
        <v>157</v>
      </c>
      <c r="C29" s="188"/>
      <c r="D29" s="189">
        <v>4</v>
      </c>
      <c r="E29" s="189" t="s">
        <v>42</v>
      </c>
      <c r="F29" s="190">
        <f t="shared" si="0"/>
        <v>4</v>
      </c>
      <c r="G29" s="198" t="e">
        <f>#REF!/C29</f>
        <v>#REF!</v>
      </c>
      <c r="I29" s="164" t="s">
        <v>178</v>
      </c>
    </row>
    <row r="30" spans="1:10" ht="26.4" x14ac:dyDescent="0.7">
      <c r="A30" s="186">
        <v>21</v>
      </c>
      <c r="B30" s="187" t="s">
        <v>158</v>
      </c>
      <c r="C30" s="188"/>
      <c r="D30" s="189">
        <v>8</v>
      </c>
      <c r="E30" s="189" t="s">
        <v>42</v>
      </c>
      <c r="F30" s="190">
        <f t="shared" si="0"/>
        <v>8</v>
      </c>
      <c r="G30" s="198" t="e">
        <f>#REF!/C30</f>
        <v>#REF!</v>
      </c>
      <c r="I30" s="164" t="s">
        <v>176</v>
      </c>
    </row>
    <row r="31" spans="1:10" ht="26.4" x14ac:dyDescent="0.7">
      <c r="A31" s="183" t="s">
        <v>116</v>
      </c>
      <c r="B31" s="195"/>
      <c r="C31" s="196"/>
      <c r="D31" s="197"/>
      <c r="E31" s="197"/>
      <c r="F31" s="204"/>
      <c r="G31" s="198"/>
      <c r="J31" s="208"/>
    </row>
    <row r="32" spans="1:10" ht="26.4" x14ac:dyDescent="0.7">
      <c r="A32" s="186">
        <v>1</v>
      </c>
      <c r="B32" s="187" t="s">
        <v>115</v>
      </c>
      <c r="C32" s="188"/>
      <c r="D32" s="189">
        <v>43</v>
      </c>
      <c r="E32" s="189">
        <v>605</v>
      </c>
      <c r="F32" s="190">
        <f>SUM(D32:E32)</f>
        <v>648</v>
      </c>
      <c r="G32" s="198" t="e">
        <f>#REF!/F32</f>
        <v>#REF!</v>
      </c>
    </row>
    <row r="33" spans="1:9" ht="26.4" x14ac:dyDescent="0.7">
      <c r="A33" s="186">
        <v>2</v>
      </c>
      <c r="B33" s="187" t="s">
        <v>117</v>
      </c>
      <c r="C33" s="188"/>
      <c r="D33" s="189">
        <v>63</v>
      </c>
      <c r="E33" s="189">
        <v>2785</v>
      </c>
      <c r="F33" s="190">
        <f>SUM(D33:E33)</f>
        <v>2848</v>
      </c>
      <c r="G33" s="198" t="e">
        <f>#REF!/C33</f>
        <v>#REF!</v>
      </c>
    </row>
    <row r="34" spans="1:9" ht="26.4" x14ac:dyDescent="0.7">
      <c r="A34" s="186">
        <v>3</v>
      </c>
      <c r="B34" s="187" t="s">
        <v>170</v>
      </c>
      <c r="C34" s="188"/>
      <c r="D34" s="189">
        <v>145</v>
      </c>
      <c r="E34" s="189">
        <v>2358</v>
      </c>
      <c r="F34" s="190">
        <f t="shared" ref="F34:F53" si="1">SUM(D34:E34)</f>
        <v>2503</v>
      </c>
      <c r="G34" s="198" t="e">
        <f>#REF!/C34</f>
        <v>#REF!</v>
      </c>
    </row>
    <row r="35" spans="1:9" ht="26.4" x14ac:dyDescent="0.7">
      <c r="A35" s="186">
        <v>4</v>
      </c>
      <c r="B35" s="187" t="s">
        <v>119</v>
      </c>
      <c r="C35" s="188"/>
      <c r="D35" s="189">
        <v>28</v>
      </c>
      <c r="E35" s="189">
        <v>735</v>
      </c>
      <c r="F35" s="190">
        <f t="shared" si="1"/>
        <v>763</v>
      </c>
      <c r="G35" s="198" t="e">
        <f>#REF!/C35</f>
        <v>#REF!</v>
      </c>
    </row>
    <row r="36" spans="1:9" ht="26.4" x14ac:dyDescent="0.7">
      <c r="A36" s="186">
        <v>5</v>
      </c>
      <c r="B36" s="187" t="s">
        <v>120</v>
      </c>
      <c r="C36" s="188"/>
      <c r="D36" s="189">
        <v>191</v>
      </c>
      <c r="E36" s="189">
        <v>1157</v>
      </c>
      <c r="F36" s="190">
        <f t="shared" si="1"/>
        <v>1348</v>
      </c>
      <c r="G36" s="198" t="e">
        <f>#REF!/C36</f>
        <v>#REF!</v>
      </c>
    </row>
    <row r="37" spans="1:9" ht="26.4" x14ac:dyDescent="0.7">
      <c r="A37" s="186">
        <v>6</v>
      </c>
      <c r="B37" s="187" t="s">
        <v>121</v>
      </c>
      <c r="C37" s="188"/>
      <c r="D37" s="189">
        <v>73</v>
      </c>
      <c r="E37" s="189">
        <v>825</v>
      </c>
      <c r="F37" s="190">
        <f t="shared" si="1"/>
        <v>898</v>
      </c>
      <c r="G37" s="198" t="e">
        <f>#REF!/C37</f>
        <v>#REF!</v>
      </c>
    </row>
    <row r="38" spans="1:9" ht="26.4" x14ac:dyDescent="0.7">
      <c r="A38" s="186">
        <v>7</v>
      </c>
      <c r="B38" s="187" t="s">
        <v>122</v>
      </c>
      <c r="C38" s="188"/>
      <c r="D38" s="189">
        <v>96</v>
      </c>
      <c r="E38" s="189">
        <v>814</v>
      </c>
      <c r="F38" s="190">
        <f t="shared" si="1"/>
        <v>910</v>
      </c>
      <c r="G38" s="198" t="e">
        <f>#REF!/C38</f>
        <v>#REF!</v>
      </c>
    </row>
    <row r="39" spans="1:9" ht="26.4" x14ac:dyDescent="0.7">
      <c r="A39" s="186">
        <v>8</v>
      </c>
      <c r="B39" s="187" t="s">
        <v>123</v>
      </c>
      <c r="C39" s="188"/>
      <c r="D39" s="189">
        <v>45</v>
      </c>
      <c r="E39" s="189">
        <v>795</v>
      </c>
      <c r="F39" s="190">
        <f t="shared" si="1"/>
        <v>840</v>
      </c>
      <c r="G39" s="198" t="e">
        <f>#REF!/C39</f>
        <v>#REF!</v>
      </c>
    </row>
    <row r="40" spans="1:9" ht="26.4" x14ac:dyDescent="0.7">
      <c r="A40" s="186">
        <v>9</v>
      </c>
      <c r="B40" s="187" t="s">
        <v>124</v>
      </c>
      <c r="C40" s="188"/>
      <c r="D40" s="189">
        <v>51</v>
      </c>
      <c r="E40" s="189">
        <v>483</v>
      </c>
      <c r="F40" s="190">
        <f t="shared" si="1"/>
        <v>534</v>
      </c>
      <c r="G40" s="198" t="e">
        <f>#REF!/C40</f>
        <v>#REF!</v>
      </c>
    </row>
    <row r="41" spans="1:9" ht="26.4" x14ac:dyDescent="0.7">
      <c r="A41" s="186">
        <v>10</v>
      </c>
      <c r="B41" s="187" t="s">
        <v>8</v>
      </c>
      <c r="C41" s="188"/>
      <c r="D41" s="189">
        <v>47</v>
      </c>
      <c r="E41" s="189">
        <v>836</v>
      </c>
      <c r="F41" s="190">
        <f t="shared" si="1"/>
        <v>883</v>
      </c>
      <c r="G41" s="198" t="e">
        <f>#REF!/C41</f>
        <v>#REF!</v>
      </c>
    </row>
    <row r="42" spans="1:9" ht="26.4" x14ac:dyDescent="0.7">
      <c r="A42" s="186">
        <v>11</v>
      </c>
      <c r="B42" s="187" t="s">
        <v>125</v>
      </c>
      <c r="C42" s="188"/>
      <c r="D42" s="189">
        <v>21</v>
      </c>
      <c r="E42" s="189">
        <v>434</v>
      </c>
      <c r="F42" s="190">
        <f t="shared" si="1"/>
        <v>455</v>
      </c>
      <c r="G42" s="198" t="e">
        <f>#REF!/C42</f>
        <v>#REF!</v>
      </c>
    </row>
    <row r="43" spans="1:9" ht="26.4" x14ac:dyDescent="0.7">
      <c r="A43" s="186">
        <v>12</v>
      </c>
      <c r="B43" s="187" t="s">
        <v>118</v>
      </c>
      <c r="C43" s="188"/>
      <c r="D43" s="189">
        <v>11</v>
      </c>
      <c r="E43" s="189"/>
      <c r="F43" s="190">
        <f t="shared" si="1"/>
        <v>11</v>
      </c>
      <c r="G43" s="198" t="e">
        <f>#REF!/C43</f>
        <v>#REF!</v>
      </c>
      <c r="I43" s="164" t="s">
        <v>180</v>
      </c>
    </row>
    <row r="44" spans="1:9" ht="26.4" x14ac:dyDescent="0.7">
      <c r="A44" s="186">
        <v>13</v>
      </c>
      <c r="B44" s="187" t="s">
        <v>159</v>
      </c>
      <c r="C44" s="188"/>
      <c r="D44" s="189">
        <v>5</v>
      </c>
      <c r="E44" s="189"/>
      <c r="F44" s="190">
        <f>SUM(D44:E44)</f>
        <v>5</v>
      </c>
      <c r="G44" s="198" t="e">
        <f>#REF!/C44</f>
        <v>#REF!</v>
      </c>
      <c r="I44" s="164" t="s">
        <v>179</v>
      </c>
    </row>
    <row r="45" spans="1:9" ht="26.4" x14ac:dyDescent="0.7">
      <c r="A45" s="183" t="s">
        <v>133</v>
      </c>
      <c r="B45" s="195"/>
      <c r="C45" s="196"/>
      <c r="D45" s="197"/>
      <c r="E45" s="197"/>
      <c r="F45" s="204"/>
      <c r="G45" s="198"/>
    </row>
    <row r="46" spans="1:9" ht="26.4" x14ac:dyDescent="0.7">
      <c r="A46" s="186">
        <v>1</v>
      </c>
      <c r="B46" s="187" t="s">
        <v>126</v>
      </c>
      <c r="C46" s="188"/>
      <c r="D46" s="189">
        <v>44</v>
      </c>
      <c r="E46" s="189">
        <v>916</v>
      </c>
      <c r="F46" s="190">
        <f t="shared" si="1"/>
        <v>960</v>
      </c>
      <c r="G46" s="198" t="e">
        <f>#REF!/C46</f>
        <v>#REF!</v>
      </c>
    </row>
    <row r="47" spans="1:9" ht="26.4" x14ac:dyDescent="0.7">
      <c r="A47" s="186">
        <v>2</v>
      </c>
      <c r="B47" s="187" t="s">
        <v>127</v>
      </c>
      <c r="C47" s="188"/>
      <c r="D47" s="189">
        <v>29</v>
      </c>
      <c r="E47" s="189">
        <v>615</v>
      </c>
      <c r="F47" s="190">
        <f t="shared" si="1"/>
        <v>644</v>
      </c>
      <c r="G47" s="198" t="e">
        <f>#REF!/C47</f>
        <v>#REF!</v>
      </c>
    </row>
    <row r="48" spans="1:9" ht="26.4" x14ac:dyDescent="0.7">
      <c r="A48" s="186">
        <v>3</v>
      </c>
      <c r="B48" s="187" t="s">
        <v>128</v>
      </c>
      <c r="C48" s="188"/>
      <c r="D48" s="189">
        <v>24</v>
      </c>
      <c r="E48" s="189">
        <v>31</v>
      </c>
      <c r="F48" s="190">
        <f t="shared" si="1"/>
        <v>55</v>
      </c>
      <c r="G48" s="198" t="e">
        <f>#REF!/C48</f>
        <v>#REF!</v>
      </c>
    </row>
    <row r="49" spans="1:10" ht="26.4" x14ac:dyDescent="0.7">
      <c r="A49" s="183" t="s">
        <v>132</v>
      </c>
      <c r="B49" s="195"/>
      <c r="C49" s="196"/>
      <c r="D49" s="197"/>
      <c r="E49" s="197"/>
      <c r="F49" s="204"/>
      <c r="G49" s="198"/>
    </row>
    <row r="50" spans="1:10" ht="26.4" x14ac:dyDescent="0.7">
      <c r="A50" s="186">
        <v>1</v>
      </c>
      <c r="B50" s="187" t="s">
        <v>27</v>
      </c>
      <c r="C50" s="188"/>
      <c r="D50" s="189">
        <v>63</v>
      </c>
      <c r="E50" s="189">
        <v>385</v>
      </c>
      <c r="F50" s="190">
        <f t="shared" si="1"/>
        <v>448</v>
      </c>
      <c r="G50" s="198" t="e">
        <f>#REF!/C50</f>
        <v>#REF!</v>
      </c>
    </row>
    <row r="51" spans="1:10" ht="26.4" x14ac:dyDescent="0.7">
      <c r="A51" s="186">
        <v>2</v>
      </c>
      <c r="B51" s="187" t="s">
        <v>129</v>
      </c>
      <c r="C51" s="188"/>
      <c r="D51" s="189">
        <v>162</v>
      </c>
      <c r="E51" s="189">
        <v>972</v>
      </c>
      <c r="F51" s="190">
        <f t="shared" si="1"/>
        <v>1134</v>
      </c>
      <c r="G51" s="198" t="e">
        <f>#REF!/C51</f>
        <v>#REF!</v>
      </c>
      <c r="J51" s="208">
        <f>SUM(E32:E51)</f>
        <v>14746</v>
      </c>
    </row>
    <row r="52" spans="1:10" ht="26.4" x14ac:dyDescent="0.7">
      <c r="A52" s="183" t="s">
        <v>131</v>
      </c>
      <c r="B52" s="195"/>
      <c r="C52" s="196"/>
      <c r="D52" s="197"/>
      <c r="E52" s="197"/>
      <c r="F52" s="204"/>
      <c r="G52" s="198"/>
    </row>
    <row r="53" spans="1:10" ht="26.4" x14ac:dyDescent="0.7">
      <c r="A53" s="186">
        <v>1</v>
      </c>
      <c r="B53" s="187" t="s">
        <v>130</v>
      </c>
      <c r="C53" s="188"/>
      <c r="D53" s="189" t="s">
        <v>42</v>
      </c>
      <c r="E53" s="189" t="s">
        <v>42</v>
      </c>
      <c r="F53" s="190">
        <f t="shared" si="1"/>
        <v>0</v>
      </c>
      <c r="G53" s="198" t="e">
        <f>#REF!/C53</f>
        <v>#REF!</v>
      </c>
      <c r="I53" s="164" t="s">
        <v>184</v>
      </c>
    </row>
    <row r="54" spans="1:10" ht="26.4" x14ac:dyDescent="0.7">
      <c r="A54" s="186">
        <v>2</v>
      </c>
      <c r="B54" s="187" t="s">
        <v>134</v>
      </c>
      <c r="C54" s="188"/>
      <c r="D54" s="189">
        <v>2</v>
      </c>
      <c r="E54" s="189" t="s">
        <v>42</v>
      </c>
      <c r="F54" s="190">
        <f>SUM(D54:E54)</f>
        <v>2</v>
      </c>
      <c r="G54" s="198" t="e">
        <f>#REF!/C54</f>
        <v>#REF!</v>
      </c>
      <c r="I54" s="164" t="s">
        <v>183</v>
      </c>
    </row>
    <row r="55" spans="1:10" ht="26.4" x14ac:dyDescent="0.7">
      <c r="A55" s="186">
        <v>3</v>
      </c>
      <c r="B55" s="187" t="s">
        <v>135</v>
      </c>
      <c r="C55" s="188"/>
      <c r="D55" s="189">
        <v>7</v>
      </c>
      <c r="E55" s="189" t="s">
        <v>42</v>
      </c>
      <c r="F55" s="190">
        <f>SUM(D55:E55)</f>
        <v>7</v>
      </c>
      <c r="G55" s="198" t="e">
        <f>#REF!/C55</f>
        <v>#REF!</v>
      </c>
      <c r="I55" s="164" t="s">
        <v>182</v>
      </c>
    </row>
    <row r="56" spans="1:10" ht="26.4" x14ac:dyDescent="0.7">
      <c r="A56" s="186">
        <v>4</v>
      </c>
      <c r="B56" s="187" t="s">
        <v>136</v>
      </c>
      <c r="C56" s="188"/>
      <c r="D56" s="189">
        <v>1</v>
      </c>
      <c r="E56" s="189" t="s">
        <v>42</v>
      </c>
      <c r="F56" s="190">
        <f>SUM(D56:E56)</f>
        <v>1</v>
      </c>
      <c r="G56" s="198" t="e">
        <f>#REF!/C56</f>
        <v>#REF!</v>
      </c>
      <c r="I56" s="164" t="s">
        <v>182</v>
      </c>
    </row>
    <row r="57" spans="1:10" ht="26.4" x14ac:dyDescent="0.7">
      <c r="A57" s="186">
        <v>5</v>
      </c>
      <c r="B57" s="187" t="s">
        <v>137</v>
      </c>
      <c r="C57" s="188"/>
      <c r="D57" s="189">
        <v>15</v>
      </c>
      <c r="E57" s="189" t="s">
        <v>42</v>
      </c>
      <c r="F57" s="190">
        <f>SUM(D57:E57)</f>
        <v>15</v>
      </c>
      <c r="G57" s="198" t="e">
        <f>#REF!/C57</f>
        <v>#REF!</v>
      </c>
      <c r="I57" s="164" t="s">
        <v>181</v>
      </c>
    </row>
    <row r="58" spans="1:10" ht="26.4" x14ac:dyDescent="0.7">
      <c r="A58" s="206"/>
      <c r="B58" s="207" t="s">
        <v>194</v>
      </c>
      <c r="C58" s="188"/>
      <c r="D58" s="205" t="s">
        <v>42</v>
      </c>
      <c r="E58" s="205"/>
      <c r="F58" s="190">
        <f>SUM(D58:E58)</f>
        <v>0</v>
      </c>
      <c r="G58" s="198"/>
    </row>
    <row r="59" spans="1:10" ht="26.4" x14ac:dyDescent="0.7">
      <c r="A59" s="191" t="s">
        <v>5</v>
      </c>
      <c r="B59" s="192"/>
      <c r="C59" s="193"/>
      <c r="D59" s="194">
        <f>SUM(D4:D57)</f>
        <v>1628</v>
      </c>
      <c r="E59" s="194">
        <f>SUM(E4:E58)</f>
        <v>14746</v>
      </c>
      <c r="F59" s="194">
        <f>SUM(F4:F57)</f>
        <v>16374</v>
      </c>
      <c r="G59" s="193" t="e">
        <f>C59/#REF!</f>
        <v>#REF!</v>
      </c>
    </row>
    <row r="62" spans="1:10" hidden="1" x14ac:dyDescent="0.65"/>
    <row r="66" hidden="1" x14ac:dyDescent="0.65"/>
    <row r="74" hidden="1" x14ac:dyDescent="0.65"/>
    <row r="79" hidden="1" x14ac:dyDescent="0.65"/>
    <row r="86" hidden="1" x14ac:dyDescent="0.65"/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4"/>
  <sheetViews>
    <sheetView showGridLines="0" view="pageBreakPreview" topLeftCell="B1" zoomScaleNormal="100" zoomScaleSheetLayoutView="100" workbookViewId="0">
      <selection activeCell="AP23" sqref="AP23"/>
    </sheetView>
  </sheetViews>
  <sheetFormatPr defaultRowHeight="19.8" x14ac:dyDescent="0.5"/>
  <cols>
    <col min="1" max="1" width="0" style="153" hidden="1" customWidth="1"/>
    <col min="2" max="2" width="9" style="153" customWidth="1"/>
    <col min="3" max="3" width="14.77734375" style="153" customWidth="1"/>
    <col min="4" max="4" width="14.77734375" style="153" hidden="1" customWidth="1"/>
    <col min="5" max="16" width="8.88671875" style="153"/>
    <col min="17" max="27" width="0" style="153" hidden="1" customWidth="1"/>
    <col min="28" max="16384" width="8.88671875" style="153"/>
  </cols>
  <sheetData>
    <row r="2" spans="2:4" x14ac:dyDescent="0.5">
      <c r="B2" s="154" t="s">
        <v>46</v>
      </c>
      <c r="C2" s="162" t="s">
        <v>191</v>
      </c>
      <c r="D2" s="162" t="s">
        <v>191</v>
      </c>
    </row>
    <row r="3" spans="2:4" ht="21.6" x14ac:dyDescent="0.5">
      <c r="B3" s="157"/>
      <c r="C3" s="158" t="s">
        <v>97</v>
      </c>
      <c r="D3" s="158" t="s">
        <v>190</v>
      </c>
    </row>
    <row r="4" spans="2:4" x14ac:dyDescent="0.5">
      <c r="B4" s="159" t="s">
        <v>84</v>
      </c>
      <c r="C4" s="160">
        <f>'2564-บิลค่าไฟฟ้า'!D22</f>
        <v>0</v>
      </c>
      <c r="D4" s="160"/>
    </row>
    <row r="5" spans="2:4" x14ac:dyDescent="0.5">
      <c r="B5" s="159" t="s">
        <v>85</v>
      </c>
      <c r="C5" s="160">
        <f>'2564-บิลค่าไฟฟ้า'!H22</f>
        <v>0</v>
      </c>
      <c r="D5" s="160"/>
    </row>
    <row r="6" spans="2:4" x14ac:dyDescent="0.5">
      <c r="B6" s="159" t="s">
        <v>86</v>
      </c>
      <c r="C6" s="160">
        <f>'2564-บิลค่าไฟฟ้า'!L22</f>
        <v>0</v>
      </c>
      <c r="D6" s="160"/>
    </row>
    <row r="7" spans="2:4" x14ac:dyDescent="0.5">
      <c r="B7" s="159" t="s">
        <v>87</v>
      </c>
      <c r="C7" s="160">
        <f>'2564-บิลค่าไฟฟ้า'!P22</f>
        <v>0</v>
      </c>
      <c r="D7" s="160"/>
    </row>
    <row r="8" spans="2:4" x14ac:dyDescent="0.5">
      <c r="B8" s="159" t="s">
        <v>88</v>
      </c>
      <c r="C8" s="160">
        <f>'2564-บิลค่าไฟฟ้า'!T22</f>
        <v>0</v>
      </c>
      <c r="D8" s="160"/>
    </row>
    <row r="9" spans="2:4" x14ac:dyDescent="0.5">
      <c r="B9" s="159" t="s">
        <v>89</v>
      </c>
      <c r="C9" s="160">
        <f>'2564-บิลค่าไฟฟ้า'!X22</f>
        <v>0</v>
      </c>
      <c r="D9" s="160"/>
    </row>
    <row r="10" spans="2:4" x14ac:dyDescent="0.5">
      <c r="B10" s="159" t="s">
        <v>90</v>
      </c>
      <c r="C10" s="160">
        <f>'2564-บิลค่าไฟฟ้า'!AB22</f>
        <v>0</v>
      </c>
      <c r="D10" s="160"/>
    </row>
    <row r="11" spans="2:4" x14ac:dyDescent="0.5">
      <c r="B11" s="159" t="s">
        <v>91</v>
      </c>
      <c r="C11" s="160">
        <f>'2564-บิลค่าไฟฟ้า'!AF22</f>
        <v>0</v>
      </c>
      <c r="D11" s="160"/>
    </row>
    <row r="12" spans="2:4" x14ac:dyDescent="0.5">
      <c r="B12" s="159" t="s">
        <v>92</v>
      </c>
      <c r="C12" s="160">
        <f>'2564-บิลค่าไฟฟ้า'!AJ22</f>
        <v>0</v>
      </c>
      <c r="D12" s="160"/>
    </row>
    <row r="13" spans="2:4" x14ac:dyDescent="0.5">
      <c r="B13" s="159" t="s">
        <v>93</v>
      </c>
      <c r="C13" s="160">
        <f>'2564-บิลค่าไฟฟ้า'!AN22</f>
        <v>0</v>
      </c>
      <c r="D13" s="160"/>
    </row>
    <row r="14" spans="2:4" x14ac:dyDescent="0.5">
      <c r="B14" s="159" t="s">
        <v>94</v>
      </c>
      <c r="C14" s="160">
        <f>'2564-บิลค่าไฟฟ้า'!AR22</f>
        <v>0</v>
      </c>
      <c r="D14" s="160"/>
    </row>
    <row r="15" spans="2:4" x14ac:dyDescent="0.5">
      <c r="B15" s="159" t="s">
        <v>95</v>
      </c>
      <c r="C15" s="160">
        <f>'2564-บิลค่าไฟฟ้า'!AV22</f>
        <v>408</v>
      </c>
      <c r="D15" s="160"/>
    </row>
    <row r="30" spans="2:4" hidden="1" x14ac:dyDescent="0.5">
      <c r="B30" s="154" t="s">
        <v>46</v>
      </c>
      <c r="C30" s="155" t="s">
        <v>12</v>
      </c>
      <c r="D30" s="155" t="s">
        <v>13</v>
      </c>
    </row>
    <row r="31" spans="2:4" x14ac:dyDescent="0.5">
      <c r="B31" s="154" t="s">
        <v>46</v>
      </c>
      <c r="C31" s="162" t="s">
        <v>191</v>
      </c>
      <c r="D31" s="162" t="s">
        <v>191</v>
      </c>
    </row>
    <row r="32" spans="2:4" ht="21.6" x14ac:dyDescent="0.5">
      <c r="B32" s="157"/>
      <c r="C32" s="158" t="s">
        <v>101</v>
      </c>
      <c r="D32" s="158" t="s">
        <v>192</v>
      </c>
    </row>
    <row r="33" spans="2:4" x14ac:dyDescent="0.5">
      <c r="B33" s="159" t="s">
        <v>84</v>
      </c>
      <c r="C33" s="160">
        <f>'2564-บิลค่าไฟฟ้า'!E22</f>
        <v>0</v>
      </c>
      <c r="D33" s="160"/>
    </row>
    <row r="34" spans="2:4" x14ac:dyDescent="0.5">
      <c r="B34" s="159" t="s">
        <v>85</v>
      </c>
      <c r="C34" s="160">
        <f>'2564-บิลค่าไฟฟ้า'!I22</f>
        <v>0</v>
      </c>
      <c r="D34" s="160"/>
    </row>
    <row r="35" spans="2:4" x14ac:dyDescent="0.5">
      <c r="B35" s="159" t="s">
        <v>86</v>
      </c>
      <c r="C35" s="160">
        <f>'2564-บิลค่าไฟฟ้า'!M22</f>
        <v>0</v>
      </c>
      <c r="D35" s="160"/>
    </row>
    <row r="36" spans="2:4" x14ac:dyDescent="0.5">
      <c r="B36" s="159" t="s">
        <v>87</v>
      </c>
      <c r="C36" s="160">
        <f>'2564-บิลค่าไฟฟ้า'!Q22</f>
        <v>0</v>
      </c>
      <c r="D36" s="160"/>
    </row>
    <row r="37" spans="2:4" x14ac:dyDescent="0.5">
      <c r="B37" s="159" t="s">
        <v>88</v>
      </c>
      <c r="C37" s="160">
        <f>'2564-บิลค่าไฟฟ้า'!U22</f>
        <v>0</v>
      </c>
      <c r="D37" s="160"/>
    </row>
    <row r="38" spans="2:4" x14ac:dyDescent="0.5">
      <c r="B38" s="159" t="s">
        <v>89</v>
      </c>
      <c r="C38" s="160">
        <f>'2564-บิลค่าไฟฟ้า'!Y22</f>
        <v>0</v>
      </c>
      <c r="D38" s="160"/>
    </row>
    <row r="39" spans="2:4" x14ac:dyDescent="0.5">
      <c r="B39" s="159" t="s">
        <v>90</v>
      </c>
      <c r="C39" s="160">
        <f>'2564-บิลค่าไฟฟ้า'!AC22</f>
        <v>0</v>
      </c>
      <c r="D39" s="160"/>
    </row>
    <row r="40" spans="2:4" x14ac:dyDescent="0.5">
      <c r="B40" s="159" t="s">
        <v>91</v>
      </c>
      <c r="C40" s="160">
        <f>'2564-บิลค่าไฟฟ้า'!AG22</f>
        <v>0</v>
      </c>
      <c r="D40" s="160"/>
    </row>
    <row r="41" spans="2:4" x14ac:dyDescent="0.5">
      <c r="B41" s="159" t="s">
        <v>92</v>
      </c>
      <c r="C41" s="160">
        <f>'2564-บิลค่าไฟฟ้า'!AK22</f>
        <v>0</v>
      </c>
      <c r="D41" s="160"/>
    </row>
    <row r="42" spans="2:4" x14ac:dyDescent="0.5">
      <c r="B42" s="159" t="s">
        <v>93</v>
      </c>
      <c r="C42" s="160">
        <f>'2564-บิลค่าไฟฟ้า'!AO22</f>
        <v>0</v>
      </c>
      <c r="D42" s="160"/>
    </row>
    <row r="43" spans="2:4" x14ac:dyDescent="0.5">
      <c r="B43" s="159" t="s">
        <v>94</v>
      </c>
      <c r="C43" s="160">
        <f>'2564-บิลค่าไฟฟ้า'!AS22</f>
        <v>0</v>
      </c>
      <c r="D43" s="160"/>
    </row>
    <row r="44" spans="2:4" x14ac:dyDescent="0.5">
      <c r="B44" s="159" t="s">
        <v>95</v>
      </c>
      <c r="C44" s="160">
        <f>'2564-บิลค่าไฟฟ้า'!AW22</f>
        <v>2902.81</v>
      </c>
      <c r="D44" s="160"/>
    </row>
  </sheetData>
  <pageMargins left="0.70866141732283472" right="0.70866141732283472" top="0.74803149606299213" bottom="0.15748031496062992" header="0.31496062992125984" footer="0.31496062992125984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2"/>
  <sheetViews>
    <sheetView showGridLines="0" view="pageBreakPreview" topLeftCell="B1" zoomScaleNormal="100" zoomScaleSheetLayoutView="100" workbookViewId="0">
      <selection activeCell="AP36" sqref="AP36"/>
    </sheetView>
  </sheetViews>
  <sheetFormatPr defaultRowHeight="19.8" x14ac:dyDescent="0.5"/>
  <cols>
    <col min="1" max="1" width="0" style="153" hidden="1" customWidth="1"/>
    <col min="2" max="2" width="9" style="153" customWidth="1"/>
    <col min="3" max="4" width="10.77734375" style="153" customWidth="1"/>
    <col min="5" max="15" width="8.88671875" style="153"/>
    <col min="16" max="26" width="0" style="153" hidden="1" customWidth="1"/>
    <col min="27" max="16384" width="8.88671875" style="153"/>
  </cols>
  <sheetData>
    <row r="2" spans="2:4" x14ac:dyDescent="0.5">
      <c r="B2" s="154" t="s">
        <v>46</v>
      </c>
      <c r="C2" s="155" t="s">
        <v>193</v>
      </c>
      <c r="D2" s="156"/>
    </row>
    <row r="3" spans="2:4" x14ac:dyDescent="0.5">
      <c r="B3" s="157"/>
      <c r="C3" s="155" t="s">
        <v>22</v>
      </c>
      <c r="D3" s="156"/>
    </row>
    <row r="4" spans="2:4" ht="21.6" x14ac:dyDescent="0.5">
      <c r="B4" s="157"/>
      <c r="C4" s="158" t="s">
        <v>96</v>
      </c>
      <c r="D4" s="158" t="s">
        <v>97</v>
      </c>
    </row>
    <row r="5" spans="2:4" x14ac:dyDescent="0.5">
      <c r="B5" s="159" t="s">
        <v>84</v>
      </c>
      <c r="C5" s="160">
        <f>'2563-บิลค่าไฟฟ้า'!D18</f>
        <v>45.9</v>
      </c>
      <c r="D5" s="160">
        <f>'2564-บิลค่าไฟฟ้า'!D24</f>
        <v>10666.54</v>
      </c>
    </row>
    <row r="6" spans="2:4" x14ac:dyDescent="0.5">
      <c r="B6" s="159" t="s">
        <v>85</v>
      </c>
      <c r="C6" s="160">
        <f>'2563-บิลค่าไฟฟ้า'!H18</f>
        <v>7</v>
      </c>
      <c r="D6" s="160">
        <f>'2564-บิลค่าไฟฟ้า'!H24</f>
        <v>12728.09</v>
      </c>
    </row>
    <row r="7" spans="2:4" x14ac:dyDescent="0.5">
      <c r="B7" s="159" t="s">
        <v>86</v>
      </c>
      <c r="C7" s="160">
        <f>'2563-บิลค่าไฟฟ้า'!L18</f>
        <v>9920.01</v>
      </c>
      <c r="D7" s="160">
        <f>'2564-บิลค่าไฟฟ้า'!L24</f>
        <v>16081.93</v>
      </c>
    </row>
    <row r="8" spans="2:4" x14ac:dyDescent="0.5">
      <c r="B8" s="159" t="s">
        <v>87</v>
      </c>
      <c r="C8" s="160">
        <f>'2563-บิลค่าไฟฟ้า'!P18</f>
        <v>15143.94</v>
      </c>
      <c r="D8" s="160">
        <f>'2564-บิลค่าไฟฟ้า'!P24</f>
        <v>12350.16</v>
      </c>
    </row>
    <row r="9" spans="2:4" x14ac:dyDescent="0.5">
      <c r="B9" s="159" t="s">
        <v>88</v>
      </c>
      <c r="C9" s="160">
        <f>'2563-บิลค่าไฟฟ้า'!T18</f>
        <v>4832.25</v>
      </c>
      <c r="D9" s="160">
        <f>'2564-บิลค่าไฟฟ้า'!T24</f>
        <v>6692.22</v>
      </c>
    </row>
    <row r="10" spans="2:4" x14ac:dyDescent="0.5">
      <c r="B10" s="159" t="s">
        <v>89</v>
      </c>
      <c r="C10" s="160">
        <f>'2563-บิลค่าไฟฟ้า'!X18</f>
        <v>8063.61</v>
      </c>
      <c r="D10" s="160">
        <f>'2564-บิลค่าไฟฟ้า'!X24</f>
        <v>6783</v>
      </c>
    </row>
    <row r="11" spans="2:4" x14ac:dyDescent="0.5">
      <c r="B11" s="159" t="s">
        <v>90</v>
      </c>
      <c r="C11" s="160">
        <f>'2563-บิลค่าไฟฟ้า'!AB18</f>
        <v>8804.64</v>
      </c>
      <c r="D11" s="160">
        <f>'2564-บิลค่าไฟฟ้า'!AB24</f>
        <v>3542.97</v>
      </c>
    </row>
    <row r="12" spans="2:4" x14ac:dyDescent="0.5">
      <c r="B12" s="159" t="s">
        <v>91</v>
      </c>
      <c r="C12" s="160">
        <f>'2563-บิลค่าไฟฟ้า'!AF18</f>
        <v>3756.66</v>
      </c>
      <c r="D12" s="160">
        <f>'2564-บิลค่าไฟฟ้า'!AF24</f>
        <v>4608.3599999999997</v>
      </c>
    </row>
    <row r="13" spans="2:4" x14ac:dyDescent="0.5">
      <c r="B13" s="159" t="s">
        <v>92</v>
      </c>
      <c r="C13" s="160">
        <f>'2563-บิลค่าไฟฟ้า'!AJ18</f>
        <v>2723.4</v>
      </c>
      <c r="D13" s="160">
        <f>'2564-บิลค่าไฟฟ้า'!AJ24</f>
        <v>2050.1999999999998</v>
      </c>
    </row>
    <row r="14" spans="2:4" x14ac:dyDescent="0.5">
      <c r="B14" s="159" t="s">
        <v>93</v>
      </c>
      <c r="C14" s="160">
        <f>'2563-บิลค่าไฟฟ้า'!AN18</f>
        <v>2776.44</v>
      </c>
      <c r="D14" s="160">
        <f>'2564-บิลค่าไฟฟ้า'!AN24</f>
        <v>2323.56</v>
      </c>
    </row>
    <row r="15" spans="2:4" x14ac:dyDescent="0.5">
      <c r="B15" s="159" t="s">
        <v>94</v>
      </c>
      <c r="C15" s="160">
        <f>'2563-บิลค่าไฟฟ้า'!AR18</f>
        <v>5108.67</v>
      </c>
      <c r="D15" s="160">
        <f>'2564-บิลค่าไฟฟ้า'!AR24</f>
        <v>8529.24</v>
      </c>
    </row>
    <row r="16" spans="2:4" x14ac:dyDescent="0.5">
      <c r="B16" s="159" t="s">
        <v>95</v>
      </c>
      <c r="C16" s="160">
        <f>'2563-บิลค่าไฟฟ้า'!AV18</f>
        <v>665.04</v>
      </c>
      <c r="D16" s="160">
        <f>'2564-บิลค่าไฟฟ้า'!AV24</f>
        <v>16486.259999999998</v>
      </c>
    </row>
    <row r="28" spans="2:4" x14ac:dyDescent="0.5">
      <c r="B28" s="154" t="s">
        <v>46</v>
      </c>
      <c r="C28" s="155" t="s">
        <v>193</v>
      </c>
      <c r="D28" s="156"/>
    </row>
    <row r="29" spans="2:4" x14ac:dyDescent="0.5">
      <c r="B29" s="157"/>
      <c r="C29" s="155" t="s">
        <v>22</v>
      </c>
      <c r="D29" s="156"/>
    </row>
    <row r="30" spans="2:4" ht="21.6" x14ac:dyDescent="0.5">
      <c r="B30" s="157"/>
      <c r="C30" s="158" t="s">
        <v>100</v>
      </c>
      <c r="D30" s="158" t="s">
        <v>101</v>
      </c>
    </row>
    <row r="31" spans="2:4" x14ac:dyDescent="0.5">
      <c r="B31" s="159" t="s">
        <v>84</v>
      </c>
      <c r="C31" s="160">
        <f>'2563-บิลค่าไฟฟ้า'!E18</f>
        <v>14024.36</v>
      </c>
      <c r="D31" s="160">
        <f>'2564-บิลค่าไฟฟ้า'!E24</f>
        <v>58815.15</v>
      </c>
    </row>
    <row r="32" spans="2:4" x14ac:dyDescent="0.5">
      <c r="B32" s="159" t="s">
        <v>85</v>
      </c>
      <c r="C32" s="160">
        <f>'2563-บิลค่าไฟฟ้า'!I18</f>
        <v>362.51</v>
      </c>
      <c r="D32" s="160">
        <f>'2564-บิลค่าไฟฟ้า'!I24</f>
        <v>59162.35</v>
      </c>
    </row>
    <row r="33" spans="2:4" x14ac:dyDescent="0.5">
      <c r="B33" s="159" t="s">
        <v>86</v>
      </c>
      <c r="C33" s="160">
        <f>'2563-บิลค่าไฟฟ้า'!M18</f>
        <v>47214.04</v>
      </c>
      <c r="D33" s="160">
        <f>'2564-บิลค่าไฟฟ้า'!M24</f>
        <v>69938.97</v>
      </c>
    </row>
    <row r="34" spans="2:4" x14ac:dyDescent="0.5">
      <c r="B34" s="159" t="s">
        <v>87</v>
      </c>
      <c r="C34" s="160">
        <f>'2563-บิลค่าไฟฟ้า'!Q18</f>
        <v>63157.58</v>
      </c>
      <c r="D34" s="160">
        <f>'2564-บิลค่าไฟฟ้า'!Q24</f>
        <v>56781.86</v>
      </c>
    </row>
    <row r="35" spans="2:4" x14ac:dyDescent="0.5">
      <c r="B35" s="159" t="s">
        <v>88</v>
      </c>
      <c r="C35" s="160">
        <f>'2563-บิลค่าไฟฟ้า'!U18</f>
        <v>27417.94</v>
      </c>
      <c r="D35" s="160">
        <f>'2564-บิลค่าไฟฟ้า'!U24</f>
        <v>37635.199999999997</v>
      </c>
    </row>
    <row r="36" spans="2:4" x14ac:dyDescent="0.5">
      <c r="B36" s="159" t="s">
        <v>89</v>
      </c>
      <c r="C36" s="160">
        <f>'2563-บิลค่าไฟฟ้า'!Y18</f>
        <v>47972.22</v>
      </c>
      <c r="D36" s="160">
        <f>'2564-บิลค่าไฟฟ้า'!Y24</f>
        <v>38928.800000000003</v>
      </c>
    </row>
    <row r="37" spans="2:4" x14ac:dyDescent="0.5">
      <c r="B37" s="159" t="s">
        <v>90</v>
      </c>
      <c r="C37" s="160">
        <f>'2563-บิลค่าไฟฟ้า'!AC18</f>
        <v>43890.8</v>
      </c>
      <c r="D37" s="160">
        <f>'2564-บิลค่าไฟฟ้า'!AC24</f>
        <v>25958.28</v>
      </c>
    </row>
    <row r="38" spans="2:4" x14ac:dyDescent="0.5">
      <c r="B38" s="159" t="s">
        <v>91</v>
      </c>
      <c r="C38" s="160">
        <f>'2563-บิลค่าไฟฟ้า'!AG18</f>
        <v>26447.75</v>
      </c>
      <c r="D38" s="160">
        <f>'2564-บิลค่าไฟฟ้า'!AG24</f>
        <v>28687.599999999999</v>
      </c>
    </row>
    <row r="39" spans="2:4" x14ac:dyDescent="0.5">
      <c r="B39" s="159" t="s">
        <v>92</v>
      </c>
      <c r="C39" s="160">
        <f>'2563-บิลค่าไฟฟ้า'!AK18</f>
        <v>21289.29</v>
      </c>
      <c r="D39" s="160">
        <f>'2564-บิลค่าไฟฟ้า'!AK24</f>
        <v>19279.599999999999</v>
      </c>
    </row>
    <row r="40" spans="2:4" x14ac:dyDescent="0.5">
      <c r="B40" s="159" t="s">
        <v>93</v>
      </c>
      <c r="C40" s="160">
        <f>'2563-บิลค่าไฟฟ้า'!AO18</f>
        <v>21902.15</v>
      </c>
      <c r="D40" s="160">
        <f>'2564-บิลค่าไฟฟ้า'!AO24</f>
        <v>20228.099999999999</v>
      </c>
    </row>
    <row r="41" spans="2:4" x14ac:dyDescent="0.5">
      <c r="B41" s="159" t="s">
        <v>94</v>
      </c>
      <c r="C41" s="160">
        <f>'2563-บิลค่าไฟฟ้า'!AS18</f>
        <v>31363.119999999999</v>
      </c>
      <c r="D41" s="160">
        <f>'2564-บิลค่าไฟฟ้า'!AS24</f>
        <v>44209.79</v>
      </c>
    </row>
    <row r="42" spans="2:4" x14ac:dyDescent="0.5">
      <c r="B42" s="159" t="s">
        <v>95</v>
      </c>
      <c r="C42" s="160">
        <f>'2563-บิลค่าไฟฟ้า'!AW18</f>
        <v>14290.95</v>
      </c>
      <c r="D42" s="160">
        <f>'2564-บิลค่าไฟฟ้า'!AW24</f>
        <v>73068.94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2"/>
  <sheetViews>
    <sheetView showGridLines="0" view="pageBreakPreview" topLeftCell="B1" zoomScaleNormal="100" zoomScaleSheetLayoutView="100" workbookViewId="0">
      <selection activeCell="AO41" sqref="AO41"/>
    </sheetView>
  </sheetViews>
  <sheetFormatPr defaultRowHeight="19.8" x14ac:dyDescent="0.5"/>
  <cols>
    <col min="1" max="1" width="0" style="153" hidden="1" customWidth="1"/>
    <col min="2" max="2" width="9" style="153" customWidth="1"/>
    <col min="3" max="4" width="10.77734375" style="153" customWidth="1"/>
    <col min="5" max="15" width="8.88671875" style="153"/>
    <col min="16" max="26" width="0" style="153" hidden="1" customWidth="1"/>
    <col min="27" max="16384" width="8.88671875" style="153"/>
  </cols>
  <sheetData>
    <row r="2" spans="2:4" x14ac:dyDescent="0.5">
      <c r="B2" s="154" t="s">
        <v>46</v>
      </c>
      <c r="C2" s="155" t="s">
        <v>63</v>
      </c>
      <c r="D2" s="156"/>
    </row>
    <row r="3" spans="2:4" x14ac:dyDescent="0.5">
      <c r="B3" s="157"/>
      <c r="C3" s="155" t="s">
        <v>23</v>
      </c>
      <c r="D3" s="156"/>
    </row>
    <row r="4" spans="2:4" ht="21.6" x14ac:dyDescent="0.5">
      <c r="B4" s="157"/>
      <c r="C4" s="158" t="s">
        <v>96</v>
      </c>
      <c r="D4" s="158" t="s">
        <v>97</v>
      </c>
    </row>
    <row r="5" spans="2:4" x14ac:dyDescent="0.5">
      <c r="B5" s="159" t="s">
        <v>84</v>
      </c>
      <c r="C5" s="160">
        <f>'2563-บิลค่าไฟฟ้า'!D20</f>
        <v>2401</v>
      </c>
      <c r="D5" s="160">
        <f>'2564-บิลค่าไฟฟ้า'!D26</f>
        <v>1433</v>
      </c>
    </row>
    <row r="6" spans="2:4" x14ac:dyDescent="0.5">
      <c r="B6" s="159" t="s">
        <v>85</v>
      </c>
      <c r="C6" s="160">
        <f>'2563-บิลค่าไฟฟ้า'!H20</f>
        <v>2256</v>
      </c>
      <c r="D6" s="160">
        <f>'2564-บิลค่าไฟฟ้า'!H26</f>
        <v>989</v>
      </c>
    </row>
    <row r="7" spans="2:4" x14ac:dyDescent="0.5">
      <c r="B7" s="159" t="s">
        <v>86</v>
      </c>
      <c r="C7" s="160">
        <f>'2563-บิลค่าไฟฟ้า'!L20</f>
        <v>1145</v>
      </c>
      <c r="D7" s="160">
        <f>'2564-บิลค่าไฟฟ้า'!L26</f>
        <v>1382</v>
      </c>
    </row>
    <row r="8" spans="2:4" x14ac:dyDescent="0.5">
      <c r="B8" s="159" t="s">
        <v>87</v>
      </c>
      <c r="C8" s="160">
        <f>'2563-บิลค่าไฟฟ้า'!P20</f>
        <v>1003</v>
      </c>
      <c r="D8" s="160">
        <f>'2564-บิลค่าไฟฟ้า'!P26</f>
        <v>769</v>
      </c>
    </row>
    <row r="9" spans="2:4" x14ac:dyDescent="0.5">
      <c r="B9" s="159" t="s">
        <v>88</v>
      </c>
      <c r="C9" s="160">
        <f>'2563-บิลค่าไฟฟ้า'!T20</f>
        <v>944</v>
      </c>
      <c r="D9" s="160">
        <f>'2564-บิลค่าไฟฟ้า'!T26</f>
        <v>780</v>
      </c>
    </row>
    <row r="10" spans="2:4" x14ac:dyDescent="0.5">
      <c r="B10" s="159" t="s">
        <v>89</v>
      </c>
      <c r="C10" s="160">
        <f>'2563-บิลค่าไฟฟ้า'!X20</f>
        <v>1016</v>
      </c>
      <c r="D10" s="160">
        <f>'2564-บิลค่าไฟฟ้า'!X26</f>
        <v>739</v>
      </c>
    </row>
    <row r="11" spans="2:4" x14ac:dyDescent="0.5">
      <c r="B11" s="159" t="s">
        <v>90</v>
      </c>
      <c r="C11" s="160">
        <f>'2563-บิลค่าไฟฟ้า'!AB20</f>
        <v>930</v>
      </c>
      <c r="D11" s="160">
        <f>'2564-บิลค่าไฟฟ้า'!AB26</f>
        <v>743</v>
      </c>
    </row>
    <row r="12" spans="2:4" x14ac:dyDescent="0.5">
      <c r="B12" s="159" t="s">
        <v>91</v>
      </c>
      <c r="C12" s="160">
        <f>'2563-บิลค่าไฟฟ้า'!AF20</f>
        <v>983</v>
      </c>
      <c r="D12" s="160">
        <f>'2564-บิลค่าไฟฟ้า'!AF26</f>
        <v>522</v>
      </c>
    </row>
    <row r="13" spans="2:4" x14ac:dyDescent="0.5">
      <c r="B13" s="159" t="s">
        <v>92</v>
      </c>
      <c r="C13" s="160">
        <f>'2563-บิลค่าไฟฟ้า'!AJ20</f>
        <v>1044</v>
      </c>
      <c r="D13" s="160">
        <f>'2564-บิลค่าไฟฟ้า'!AJ26</f>
        <v>828</v>
      </c>
    </row>
    <row r="14" spans="2:4" x14ac:dyDescent="0.5">
      <c r="B14" s="159" t="s">
        <v>93</v>
      </c>
      <c r="C14" s="160">
        <f>'2563-บิลค่าไฟฟ้า'!AN20</f>
        <v>1247</v>
      </c>
      <c r="D14" s="160">
        <f>'2564-บิลค่าไฟฟ้า'!AN26</f>
        <v>691</v>
      </c>
    </row>
    <row r="15" spans="2:4" x14ac:dyDescent="0.5">
      <c r="B15" s="159" t="s">
        <v>94</v>
      </c>
      <c r="C15" s="160">
        <f>'2563-บิลค่าไฟฟ้า'!AR20</f>
        <v>727</v>
      </c>
      <c r="D15" s="160">
        <f>'2564-บิลค่าไฟฟ้า'!AR26</f>
        <v>675</v>
      </c>
    </row>
    <row r="16" spans="2:4" x14ac:dyDescent="0.5">
      <c r="B16" s="159" t="s">
        <v>95</v>
      </c>
      <c r="C16" s="160">
        <f>'2563-บิลค่าไฟฟ้า'!AV20</f>
        <v>1016</v>
      </c>
      <c r="D16" s="160">
        <f>'2564-บิลค่าไฟฟ้า'!AV26</f>
        <v>539</v>
      </c>
    </row>
    <row r="28" spans="2:4" x14ac:dyDescent="0.5">
      <c r="B28" s="154" t="s">
        <v>46</v>
      </c>
      <c r="C28" s="155" t="s">
        <v>63</v>
      </c>
      <c r="D28" s="156"/>
    </row>
    <row r="29" spans="2:4" x14ac:dyDescent="0.5">
      <c r="B29" s="157"/>
      <c r="C29" s="155" t="s">
        <v>23</v>
      </c>
      <c r="D29" s="156"/>
    </row>
    <row r="30" spans="2:4" ht="21.6" x14ac:dyDescent="0.5">
      <c r="B30" s="157"/>
      <c r="C30" s="158" t="s">
        <v>100</v>
      </c>
      <c r="D30" s="158" t="s">
        <v>101</v>
      </c>
    </row>
    <row r="31" spans="2:4" x14ac:dyDescent="0.5">
      <c r="B31" s="159" t="s">
        <v>84</v>
      </c>
      <c r="C31" s="160">
        <f>'2563-บิลค่าไฟฟ้า'!E20</f>
        <v>10869.25</v>
      </c>
      <c r="D31" s="160">
        <f>'2564-บิลค่าไฟฟ้า'!E26</f>
        <v>6352.55</v>
      </c>
    </row>
    <row r="32" spans="2:4" x14ac:dyDescent="0.5">
      <c r="B32" s="159" t="s">
        <v>85</v>
      </c>
      <c r="C32" s="160">
        <f>'2563-บิลค่าไฟฟ้า'!I20</f>
        <v>10201.219999999999</v>
      </c>
      <c r="D32" s="160">
        <f>'2564-บิลค่าไฟฟ้า'!I26</f>
        <v>4324.66</v>
      </c>
    </row>
    <row r="33" spans="2:4" x14ac:dyDescent="0.5">
      <c r="B33" s="159" t="s">
        <v>86</v>
      </c>
      <c r="C33" s="160">
        <f>'2563-บิลค่าไฟฟ้า'!M20</f>
        <v>5082.74</v>
      </c>
      <c r="D33" s="160">
        <f>'2564-บิลค่าไฟฟ้า'!M26</f>
        <v>6119.62</v>
      </c>
    </row>
    <row r="34" spans="2:4" x14ac:dyDescent="0.5">
      <c r="B34" s="159" t="s">
        <v>87</v>
      </c>
      <c r="C34" s="160">
        <f>'2563-บิลค่าไฟฟ้า'!Q20</f>
        <v>4295.68</v>
      </c>
      <c r="D34" s="160">
        <f>'2564-บิลค่าไฟฟ้า'!Q26</f>
        <v>3319.87</v>
      </c>
    </row>
    <row r="35" spans="2:4" x14ac:dyDescent="0.5">
      <c r="B35" s="159" t="s">
        <v>88</v>
      </c>
      <c r="C35" s="160">
        <f>'2563-บิลค่าไฟฟ้า'!U20</f>
        <v>4032.03</v>
      </c>
      <c r="D35" s="160">
        <f>'2564-บิลค่าไฟฟ้า'!U26</f>
        <v>3370.1</v>
      </c>
    </row>
    <row r="36" spans="2:4" x14ac:dyDescent="0.5">
      <c r="B36" s="159" t="s">
        <v>89</v>
      </c>
      <c r="C36" s="160">
        <f>'2563-บิลค่าไฟฟ้า'!Y20</f>
        <v>4353.78</v>
      </c>
      <c r="D36" s="160">
        <f>'2564-บิลค่าไฟฟ้า'!Y26</f>
        <v>3182.84</v>
      </c>
    </row>
    <row r="37" spans="2:4" x14ac:dyDescent="0.5">
      <c r="B37" s="159" t="s">
        <v>90</v>
      </c>
      <c r="C37" s="160">
        <f>'2563-บิลค่าไฟฟ้า'!AC20</f>
        <v>4092.22</v>
      </c>
      <c r="D37" s="160">
        <f>'2564-บิลค่าไฟฟ้า'!AC26</f>
        <v>3201.11</v>
      </c>
    </row>
    <row r="38" spans="2:4" x14ac:dyDescent="0.5">
      <c r="B38" s="159" t="s">
        <v>91</v>
      </c>
      <c r="C38" s="160">
        <f>'2563-บิลค่าไฟฟ้า'!AG20</f>
        <v>4336.3900000000003</v>
      </c>
      <c r="D38" s="160">
        <f>'2564-บิลค่าไฟฟ้า'!AG26</f>
        <v>2191.73</v>
      </c>
    </row>
    <row r="39" spans="2:4" x14ac:dyDescent="0.5">
      <c r="B39" s="159" t="s">
        <v>92</v>
      </c>
      <c r="C39" s="160">
        <f>'2563-บิลค่าไฟฟ้า'!AK20</f>
        <v>4608.16</v>
      </c>
      <c r="D39" s="160">
        <f>'2564-บิลค่าไฟฟ้า'!AK26</f>
        <v>3589.34</v>
      </c>
    </row>
    <row r="40" spans="2:4" x14ac:dyDescent="0.5">
      <c r="B40" s="159" t="s">
        <v>93</v>
      </c>
      <c r="C40" s="160">
        <f>'2563-บิลค่าไฟฟ้า'!AO20</f>
        <v>5541.59</v>
      </c>
      <c r="D40" s="160">
        <f>'2564-บิลค่าไฟฟ้า'!AO26</f>
        <v>2963.61</v>
      </c>
    </row>
    <row r="41" spans="2:4" x14ac:dyDescent="0.5">
      <c r="B41" s="159" t="s">
        <v>94</v>
      </c>
      <c r="C41" s="160">
        <f>'2563-บิลค่าไฟฟ้า'!AS20</f>
        <v>3150.51</v>
      </c>
      <c r="D41" s="160">
        <f>'2564-บิลค่าไฟฟ้า'!AS26</f>
        <v>2890.54</v>
      </c>
    </row>
    <row r="42" spans="2:4" x14ac:dyDescent="0.5">
      <c r="B42" s="159" t="s">
        <v>95</v>
      </c>
      <c r="C42" s="160">
        <f>'2563-บิลค่าไฟฟ้า'!AW20</f>
        <v>4353.78</v>
      </c>
      <c r="D42" s="160">
        <f>'2564-บิลค่าไฟฟ้า'!AW26</f>
        <v>2269.38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7"/>
  <sheetViews>
    <sheetView showGridLines="0" view="pageBreakPreview" topLeftCell="B8" zoomScaleNormal="100" zoomScaleSheetLayoutView="100" workbookViewId="0">
      <selection activeCell="AT44" sqref="AT44"/>
    </sheetView>
  </sheetViews>
  <sheetFormatPr defaultRowHeight="19.8" x14ac:dyDescent="0.5"/>
  <cols>
    <col min="1" max="1" width="0" style="153" hidden="1" customWidth="1"/>
    <col min="2" max="2" width="9" style="153" customWidth="1"/>
    <col min="3" max="4" width="10.77734375" style="153" customWidth="1"/>
    <col min="5" max="6" width="12.77734375" style="153" customWidth="1"/>
    <col min="7" max="15" width="8.88671875" style="153"/>
    <col min="16" max="28" width="0" style="153" hidden="1" customWidth="1"/>
    <col min="29" max="16384" width="8.88671875" style="153"/>
  </cols>
  <sheetData>
    <row r="1" spans="2:6" hidden="1" x14ac:dyDescent="0.5"/>
    <row r="2" spans="2:6" x14ac:dyDescent="0.5">
      <c r="B2" s="154" t="s">
        <v>46</v>
      </c>
      <c r="C2" s="155" t="s">
        <v>29</v>
      </c>
      <c r="D2" s="156"/>
      <c r="E2" s="155" t="s">
        <v>30</v>
      </c>
      <c r="F2" s="156"/>
    </row>
    <row r="3" spans="2:6" x14ac:dyDescent="0.5">
      <c r="B3" s="154" t="s">
        <v>46</v>
      </c>
      <c r="C3" s="155" t="s">
        <v>28</v>
      </c>
      <c r="D3" s="156"/>
      <c r="E3" s="155" t="s">
        <v>19</v>
      </c>
      <c r="F3" s="156"/>
    </row>
    <row r="4" spans="2:6" ht="21.6" x14ac:dyDescent="0.5">
      <c r="B4" s="157"/>
      <c r="C4" s="158" t="s">
        <v>96</v>
      </c>
      <c r="D4" s="158" t="s">
        <v>97</v>
      </c>
      <c r="E4" s="158" t="s">
        <v>96</v>
      </c>
      <c r="F4" s="158" t="s">
        <v>97</v>
      </c>
    </row>
    <row r="5" spans="2:6" x14ac:dyDescent="0.5">
      <c r="B5" s="159" t="s">
        <v>84</v>
      </c>
      <c r="C5" s="160">
        <f>'2563-บิลค่าไฟฟ้า'!D22</f>
        <v>652</v>
      </c>
      <c r="D5" s="160">
        <f>'2564-บิลค่าไฟฟ้า'!D28</f>
        <v>724</v>
      </c>
      <c r="E5" s="160">
        <f>'2563-บิลค่าไฟฟ้า'!D23</f>
        <v>0</v>
      </c>
      <c r="F5" s="160">
        <f>'2564-บิลค่าไฟฟ้า'!D29</f>
        <v>0</v>
      </c>
    </row>
    <row r="6" spans="2:6" x14ac:dyDescent="0.5">
      <c r="B6" s="159" t="s">
        <v>85</v>
      </c>
      <c r="C6" s="160">
        <f>'2563-บิลค่าไฟฟ้า'!H22</f>
        <v>752</v>
      </c>
      <c r="D6" s="160">
        <f>'2564-บิลค่าไฟฟ้า'!H28</f>
        <v>660</v>
      </c>
      <c r="E6" s="160">
        <f>'2563-บิลค่าไฟฟ้า'!H23</f>
        <v>0</v>
      </c>
      <c r="F6" s="160">
        <f>'2564-บิลค่าไฟฟ้า'!H29</f>
        <v>0</v>
      </c>
    </row>
    <row r="7" spans="2:6" x14ac:dyDescent="0.5">
      <c r="B7" s="159" t="s">
        <v>86</v>
      </c>
      <c r="C7" s="160">
        <f>'2563-บิลค่าไฟฟ้า'!L22</f>
        <v>812</v>
      </c>
      <c r="D7" s="160">
        <f>'2564-บิลค่าไฟฟ้า'!L28</f>
        <v>856</v>
      </c>
      <c r="E7" s="160">
        <f>'2563-บิลค่าไฟฟ้า'!L23</f>
        <v>0</v>
      </c>
      <c r="F7" s="160">
        <f>'2564-บิลค่าไฟฟ้า'!L29</f>
        <v>0</v>
      </c>
    </row>
    <row r="8" spans="2:6" x14ac:dyDescent="0.5">
      <c r="B8" s="159" t="s">
        <v>87</v>
      </c>
      <c r="C8" s="160">
        <f>'2563-บิลค่าไฟฟ้า'!P22</f>
        <v>720</v>
      </c>
      <c r="D8" s="160">
        <f>'2564-บิลค่าไฟฟ้า'!P28</f>
        <v>724</v>
      </c>
      <c r="E8" s="160">
        <f>'2563-บิลค่าไฟฟ้า'!P23</f>
        <v>0</v>
      </c>
      <c r="F8" s="160">
        <f>'2564-บิลค่าไฟฟ้า'!P29</f>
        <v>0</v>
      </c>
    </row>
    <row r="9" spans="2:6" x14ac:dyDescent="0.5">
      <c r="B9" s="159" t="s">
        <v>88</v>
      </c>
      <c r="C9" s="160">
        <f>'2563-บิลค่าไฟฟ้า'!T22</f>
        <v>668</v>
      </c>
      <c r="D9" s="160">
        <f>'2564-บิลค่าไฟฟ้า'!T28</f>
        <v>736</v>
      </c>
      <c r="E9" s="160">
        <f>'2563-บิลค่าไฟฟ้า'!T23</f>
        <v>0</v>
      </c>
      <c r="F9" s="160">
        <f>'2564-บิลค่าไฟฟ้า'!T29</f>
        <v>0</v>
      </c>
    </row>
    <row r="10" spans="2:6" x14ac:dyDescent="0.5">
      <c r="B10" s="159" t="s">
        <v>89</v>
      </c>
      <c r="C10" s="160">
        <f>'2563-บิลค่าไฟฟ้า'!X22</f>
        <v>652</v>
      </c>
      <c r="D10" s="160">
        <f>'2564-บิลค่าไฟฟ้า'!X28</f>
        <v>912</v>
      </c>
      <c r="E10" s="160">
        <f>'2563-บิลค่าไฟฟ้า'!X23</f>
        <v>0</v>
      </c>
      <c r="F10" s="160">
        <f>'2564-บิลค่าไฟฟ้า'!X29</f>
        <v>0</v>
      </c>
    </row>
    <row r="11" spans="2:6" x14ac:dyDescent="0.5">
      <c r="B11" s="159" t="s">
        <v>90</v>
      </c>
      <c r="C11" s="160">
        <f>'2563-บิลค่าไฟฟ้า'!AB22</f>
        <v>668</v>
      </c>
      <c r="D11" s="160">
        <f>'2564-บิลค่าไฟฟ้า'!AB28</f>
        <v>736</v>
      </c>
      <c r="E11" s="160">
        <f>'2563-บิลค่าไฟฟ้า'!AB23</f>
        <v>0</v>
      </c>
      <c r="F11" s="160">
        <f>'2564-บิลค่าไฟฟ้า'!AB29</f>
        <v>0</v>
      </c>
    </row>
    <row r="12" spans="2:6" x14ac:dyDescent="0.5">
      <c r="B12" s="159" t="s">
        <v>91</v>
      </c>
      <c r="C12" s="160">
        <f>'2563-บิลค่าไฟฟ้า'!AF22</f>
        <v>632</v>
      </c>
      <c r="D12" s="160">
        <f>'2564-บิลค่าไฟฟ้า'!AF28</f>
        <v>688</v>
      </c>
      <c r="E12" s="160">
        <f>'2563-บิลค่าไฟฟ้า'!AF23</f>
        <v>0</v>
      </c>
      <c r="F12" s="160">
        <f>'2564-บิลค่าไฟฟ้า'!AF29</f>
        <v>0</v>
      </c>
    </row>
    <row r="13" spans="2:6" x14ac:dyDescent="0.5">
      <c r="B13" s="159" t="s">
        <v>92</v>
      </c>
      <c r="C13" s="160">
        <f>'2563-บิลค่าไฟฟ้า'!AJ22</f>
        <v>652</v>
      </c>
      <c r="D13" s="160">
        <f>'2564-บิลค่าไฟฟ้า'!AJ28</f>
        <v>660</v>
      </c>
      <c r="E13" s="160">
        <f>'2563-บิลค่าไฟฟ้า'!AJ23</f>
        <v>0</v>
      </c>
      <c r="F13" s="160">
        <f>'2564-บิลค่าไฟฟ้า'!AJ29</f>
        <v>0</v>
      </c>
    </row>
    <row r="14" spans="2:6" x14ac:dyDescent="0.5">
      <c r="B14" s="159" t="s">
        <v>93</v>
      </c>
      <c r="C14" s="160">
        <f>'2563-บิลค่าไฟฟ้า'!AN22</f>
        <v>696</v>
      </c>
      <c r="D14" s="160">
        <f>'2564-บิลค่าไฟฟ้า'!AN28</f>
        <v>1220</v>
      </c>
      <c r="E14" s="160">
        <f>'2563-บิลค่าไฟฟ้า'!AN23</f>
        <v>0</v>
      </c>
      <c r="F14" s="160">
        <f>'2564-บิลค่าไฟฟ้า'!AN29</f>
        <v>0</v>
      </c>
    </row>
    <row r="15" spans="2:6" x14ac:dyDescent="0.5">
      <c r="B15" s="159" t="s">
        <v>94</v>
      </c>
      <c r="C15" s="160">
        <f>'2563-บิลค่าไฟฟ้า'!AR22</f>
        <v>712</v>
      </c>
      <c r="D15" s="160">
        <f>'2564-บิลค่าไฟฟ้า'!AR28</f>
        <v>1796</v>
      </c>
      <c r="E15" s="160">
        <f>'2563-บิลค่าไฟฟ้า'!AR23</f>
        <v>0</v>
      </c>
      <c r="F15" s="160">
        <f>'2564-บิลค่าไฟฟ้า'!AR29</f>
        <v>0</v>
      </c>
    </row>
    <row r="16" spans="2:6" x14ac:dyDescent="0.5">
      <c r="B16" s="159" t="s">
        <v>95</v>
      </c>
      <c r="C16" s="160">
        <f>'2563-บิลค่าไฟฟ้า'!AV22</f>
        <v>652</v>
      </c>
      <c r="D16" s="160">
        <f>'2564-บิลค่าไฟฟ้า'!AV28</f>
        <v>1104</v>
      </c>
      <c r="E16" s="160">
        <f>'2563-บิลค่าไฟฟ้า'!AV23</f>
        <v>0</v>
      </c>
      <c r="F16" s="160">
        <f>'2564-บิลค่าไฟฟ้า'!AV29</f>
        <v>0</v>
      </c>
    </row>
    <row r="33" spans="2:6" x14ac:dyDescent="0.5">
      <c r="B33" s="154" t="s">
        <v>46</v>
      </c>
      <c r="C33" s="155" t="s">
        <v>29</v>
      </c>
      <c r="D33" s="156"/>
      <c r="E33" s="155" t="s">
        <v>30</v>
      </c>
      <c r="F33" s="156"/>
    </row>
    <row r="34" spans="2:6" x14ac:dyDescent="0.5">
      <c r="B34" s="154" t="s">
        <v>46</v>
      </c>
      <c r="C34" s="155" t="s">
        <v>28</v>
      </c>
      <c r="D34" s="156"/>
      <c r="E34" s="155" t="s">
        <v>19</v>
      </c>
      <c r="F34" s="156"/>
    </row>
    <row r="35" spans="2:6" ht="21.6" x14ac:dyDescent="0.5">
      <c r="B35" s="157"/>
      <c r="C35" s="158" t="s">
        <v>100</v>
      </c>
      <c r="D35" s="158" t="s">
        <v>101</v>
      </c>
      <c r="E35" s="158" t="s">
        <v>100</v>
      </c>
      <c r="F35" s="158" t="s">
        <v>101</v>
      </c>
    </row>
    <row r="36" spans="2:6" x14ac:dyDescent="0.5">
      <c r="B36" s="159" t="s">
        <v>84</v>
      </c>
      <c r="C36" s="160">
        <f>'2563-บิลค่าไฟฟ้า'!E22</f>
        <v>2979.97</v>
      </c>
      <c r="D36" s="160">
        <f>'2564-บิลค่าไฟฟ้า'!E28</f>
        <v>3243.32</v>
      </c>
      <c r="E36" s="160">
        <f>'2563-บิลค่าไฟฟ้า'!E23</f>
        <v>334.1</v>
      </c>
      <c r="F36" s="160">
        <f>'2564-บิลค่าไฟฟ้า'!E29</f>
        <v>334.1</v>
      </c>
    </row>
    <row r="37" spans="2:6" x14ac:dyDescent="0.5">
      <c r="B37" s="159" t="s">
        <v>85</v>
      </c>
      <c r="C37" s="160">
        <f>'2563-บิลค่าไฟฟ้า'!I22</f>
        <v>3385.78</v>
      </c>
      <c r="D37" s="160">
        <f>'2564-บิลค่าไฟฟ้า'!I28</f>
        <v>2886.16</v>
      </c>
      <c r="E37" s="160">
        <f>'2563-บิลค่าไฟฟ้า'!I23</f>
        <v>334.1</v>
      </c>
      <c r="F37" s="160">
        <f>'2564-บิลค่าไฟฟ้า'!I29</f>
        <v>334.1</v>
      </c>
    </row>
    <row r="38" spans="2:6" x14ac:dyDescent="0.5">
      <c r="B38" s="159" t="s">
        <v>86</v>
      </c>
      <c r="C38" s="160">
        <f>'2563-บิลค่าไฟฟ้า'!M22</f>
        <v>3629.26</v>
      </c>
      <c r="D38" s="160">
        <f>'2564-บิลค่าไฟฟ้า'!M28</f>
        <v>3773.74</v>
      </c>
      <c r="E38" s="160">
        <f>'2563-บิลค่าไฟฟ้า'!M23</f>
        <v>334.1</v>
      </c>
      <c r="F38" s="160">
        <f>'2564-บิลค่าไฟฟ้า'!M29</f>
        <v>334.1</v>
      </c>
    </row>
    <row r="39" spans="2:6" x14ac:dyDescent="0.5">
      <c r="B39" s="159" t="s">
        <v>87</v>
      </c>
      <c r="C39" s="160">
        <f>'2563-บิลค่าไฟฟ้า'!Q22</f>
        <v>3158.23</v>
      </c>
      <c r="D39" s="160">
        <f>'2564-บิลค่าไฟฟ้า'!Q28</f>
        <v>3243.32</v>
      </c>
      <c r="E39" s="160">
        <f>'2563-บิลค่าไฟฟ้า'!Q23</f>
        <v>324.08</v>
      </c>
      <c r="F39" s="160">
        <f>'2564-บิลค่าไฟฟ้า'!Q29</f>
        <v>334.1</v>
      </c>
    </row>
    <row r="40" spans="2:6" x14ac:dyDescent="0.5">
      <c r="B40" s="159" t="s">
        <v>88</v>
      </c>
      <c r="C40" s="160">
        <f>'2563-บิลค่าไฟฟ้า'!U22</f>
        <v>2953.54</v>
      </c>
      <c r="D40" s="160">
        <f>'2564-บิลค่าไฟฟ้า'!U28</f>
        <v>3281.54</v>
      </c>
      <c r="E40" s="160">
        <f>'2563-บิลค่าไฟฟ้า'!U23</f>
        <v>324.08</v>
      </c>
      <c r="F40" s="160">
        <f>'2564-บิลค่าไฟฟ้า'!U29</f>
        <v>334.1</v>
      </c>
    </row>
    <row r="41" spans="2:6" x14ac:dyDescent="0.5">
      <c r="B41" s="159" t="s">
        <v>89</v>
      </c>
      <c r="C41" s="160">
        <f>'2563-บิลค่าไฟฟ้า'!Y22</f>
        <v>2890.57</v>
      </c>
      <c r="D41" s="160">
        <f>'2564-บิลค่าไฟฟ้า'!Y28</f>
        <v>3998.76</v>
      </c>
      <c r="E41" s="160">
        <f>'2563-บิลค่าไฟฟ้า'!Y23</f>
        <v>324.08</v>
      </c>
      <c r="F41" s="160">
        <f>'2564-บิลค่าไฟฟ้า'!Y29</f>
        <v>334.1</v>
      </c>
    </row>
    <row r="42" spans="2:6" x14ac:dyDescent="0.5">
      <c r="B42" s="159" t="s">
        <v>90</v>
      </c>
      <c r="C42" s="160">
        <f>'2563-บิลค่าไฟฟ้า'!AC22</f>
        <v>3044.89</v>
      </c>
      <c r="D42" s="160">
        <f>'2564-บิลค่าไฟฟ้า'!AC28</f>
        <v>3281.54</v>
      </c>
      <c r="E42" s="160">
        <f>'2563-บิลค่าไฟฟ้า'!AC23</f>
        <v>334.1</v>
      </c>
      <c r="F42" s="160">
        <f>'2564-บิลค่าไฟฟ้า'!AC29</f>
        <v>334.1</v>
      </c>
    </row>
    <row r="43" spans="2:6" x14ac:dyDescent="0.5">
      <c r="B43" s="159" t="s">
        <v>91</v>
      </c>
      <c r="C43" s="160">
        <f>'2563-บิลค่าไฟฟ้า'!AG22</f>
        <v>2898.81</v>
      </c>
      <c r="D43" s="160">
        <f>'2564-บิลค่าไฟฟ้า'!AG28</f>
        <v>3098.68</v>
      </c>
      <c r="E43" s="160">
        <f>'2563-บิลค่าไฟฟ้า'!AG23</f>
        <v>334.1</v>
      </c>
      <c r="F43" s="160">
        <f>'2564-บิลค่าไฟฟ้า'!AG29</f>
        <v>334.1</v>
      </c>
    </row>
    <row r="44" spans="2:6" x14ac:dyDescent="0.5">
      <c r="B44" s="159" t="s">
        <v>92</v>
      </c>
      <c r="C44" s="160">
        <f>'2563-บิลค่าไฟฟ้า'!AK22</f>
        <v>2974.18</v>
      </c>
      <c r="D44" s="160">
        <f>'2564-บิลค่าไฟฟ้า'!AK28</f>
        <v>2886.16</v>
      </c>
      <c r="E44" s="160">
        <f>'2563-บิลค่าไฟฟ้า'!AK23</f>
        <v>334.1</v>
      </c>
      <c r="F44" s="160">
        <f>'2564-บิลค่าไฟฟ้า'!AK29</f>
        <v>334.1</v>
      </c>
    </row>
    <row r="45" spans="2:6" x14ac:dyDescent="0.5">
      <c r="B45" s="159" t="s">
        <v>93</v>
      </c>
      <c r="C45" s="160">
        <f>'2563-บิลค่าไฟฟ้า'!AO22</f>
        <v>3152.35</v>
      </c>
      <c r="D45" s="160">
        <f>'2564-บิลค่าไฟฟ้า'!AO28</f>
        <v>5236.3999999999996</v>
      </c>
      <c r="E45" s="160">
        <f>'2563-บิลค่าไฟฟ้า'!AO23</f>
        <v>334.1</v>
      </c>
      <c r="F45" s="160">
        <f>'2564-บิลค่าไฟฟ้า'!AO29</f>
        <v>334.1</v>
      </c>
    </row>
    <row r="46" spans="2:6" x14ac:dyDescent="0.5">
      <c r="B46" s="159" t="s">
        <v>94</v>
      </c>
      <c r="C46" s="160">
        <f>'2563-บิลค่าไฟฟ้า'!AS22</f>
        <v>3217.13</v>
      </c>
      <c r="D46" s="160">
        <f>'2564-บิลค่าไฟฟ้า'!AS28</f>
        <v>7550.93</v>
      </c>
      <c r="E46" s="160">
        <f>'2563-บิลค่าไฟฟ้า'!AS23</f>
        <v>334.1</v>
      </c>
      <c r="F46" s="160">
        <f>'2564-บิลค่าไฟฟ้า'!AS29</f>
        <v>334.1</v>
      </c>
    </row>
    <row r="47" spans="2:6" x14ac:dyDescent="0.5">
      <c r="B47" s="159" t="s">
        <v>95</v>
      </c>
      <c r="C47" s="160">
        <f>'2563-บิลค่าไฟฟ้า'!AW22</f>
        <v>2890.57</v>
      </c>
      <c r="D47" s="160">
        <f>'2564-บิลค่าไฟฟ้า'!AW28</f>
        <v>4770.2700000000004</v>
      </c>
      <c r="E47" s="160">
        <f>'2563-บิลค่าไฟฟ้า'!AW23</f>
        <v>324.08</v>
      </c>
      <c r="F47" s="160">
        <f>'2564-บิลค่าไฟฟ้า'!AW29</f>
        <v>334.1</v>
      </c>
    </row>
  </sheetData>
  <pageMargins left="0.70866141732283472" right="0.70866141732283472" top="0.35433070866141736" bottom="0.15748031496062992" header="0.31496062992125984" footer="0.31496062992125984"/>
  <pageSetup paperSize="9" scale="95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7"/>
  <sheetViews>
    <sheetView showGridLines="0" view="pageBreakPreview" topLeftCell="B2" zoomScaleNormal="68" zoomScaleSheetLayoutView="100" workbookViewId="0">
      <selection activeCell="AO42" sqref="AO42"/>
    </sheetView>
  </sheetViews>
  <sheetFormatPr defaultRowHeight="19.8" x14ac:dyDescent="0.5"/>
  <cols>
    <col min="1" max="1" width="0" style="153" hidden="1" customWidth="1"/>
    <col min="2" max="2" width="9" style="153" customWidth="1"/>
    <col min="3" max="4" width="10.77734375" style="153" customWidth="1"/>
    <col min="5" max="6" width="12.77734375" style="153" customWidth="1"/>
    <col min="7" max="15" width="8.88671875" style="153"/>
    <col min="16" max="28" width="0" style="153" hidden="1" customWidth="1"/>
    <col min="29" max="16384" width="8.88671875" style="153"/>
  </cols>
  <sheetData>
    <row r="1" spans="2:6" hidden="1" x14ac:dyDescent="0.5"/>
    <row r="2" spans="2:6" x14ac:dyDescent="0.5">
      <c r="B2" s="154" t="s">
        <v>46</v>
      </c>
      <c r="C2" s="155" t="s">
        <v>32</v>
      </c>
      <c r="D2" s="156"/>
      <c r="E2" s="155" t="s">
        <v>34</v>
      </c>
      <c r="F2" s="156"/>
    </row>
    <row r="3" spans="2:6" x14ac:dyDescent="0.5">
      <c r="B3" s="154" t="s">
        <v>46</v>
      </c>
      <c r="C3" s="155" t="s">
        <v>31</v>
      </c>
      <c r="D3" s="156"/>
      <c r="E3" s="155" t="s">
        <v>64</v>
      </c>
      <c r="F3" s="156"/>
    </row>
    <row r="4" spans="2:6" ht="21.6" x14ac:dyDescent="0.5">
      <c r="B4" s="157"/>
      <c r="C4" s="158" t="s">
        <v>96</v>
      </c>
      <c r="D4" s="158" t="s">
        <v>97</v>
      </c>
      <c r="E4" s="158" t="s">
        <v>96</v>
      </c>
      <c r="F4" s="158" t="s">
        <v>97</v>
      </c>
    </row>
    <row r="5" spans="2:6" x14ac:dyDescent="0.5">
      <c r="B5" s="159" t="s">
        <v>84</v>
      </c>
      <c r="C5" s="160">
        <f>'2563-บิลค่าไฟฟ้า'!D26</f>
        <v>79920</v>
      </c>
      <c r="D5" s="160">
        <f>'2564-บิลค่าไฟฟ้า'!D32</f>
        <v>72120</v>
      </c>
      <c r="E5" s="160">
        <f>'2563-บิลค่าไฟฟ้า'!D27</f>
        <v>12222.66</v>
      </c>
      <c r="F5" s="160">
        <f>'2564-บิลค่าไฟฟ้า'!D33</f>
        <v>7885.11</v>
      </c>
    </row>
    <row r="6" spans="2:6" x14ac:dyDescent="0.5">
      <c r="B6" s="159" t="s">
        <v>85</v>
      </c>
      <c r="C6" s="160">
        <f>'2563-บิลค่าไฟฟ้า'!H26</f>
        <v>86040</v>
      </c>
      <c r="D6" s="160">
        <f>'2564-บิลค่าไฟฟ้า'!H32</f>
        <v>75120</v>
      </c>
      <c r="E6" s="160">
        <f>'2563-บิลค่าไฟฟ้า'!H27</f>
        <v>13501.23</v>
      </c>
      <c r="F6" s="160">
        <f>'2564-บิลค่าไฟฟ้า'!H33</f>
        <v>7765.77</v>
      </c>
    </row>
    <row r="7" spans="2:6" x14ac:dyDescent="0.5">
      <c r="B7" s="159" t="s">
        <v>86</v>
      </c>
      <c r="C7" s="160">
        <f>'2563-บิลค่าไฟฟ้า'!L26</f>
        <v>105360</v>
      </c>
      <c r="D7" s="160">
        <f>'2564-บิลค่าไฟฟ้า'!L32</f>
        <v>102480</v>
      </c>
      <c r="E7" s="160">
        <f>'2563-บิลค่าไฟฟ้า'!L27</f>
        <v>11458.68</v>
      </c>
      <c r="F7" s="160">
        <f>'2564-บิลค่าไฟฟ้า'!L33</f>
        <v>8379.2999999999993</v>
      </c>
    </row>
    <row r="8" spans="2:6" x14ac:dyDescent="0.5">
      <c r="B8" s="159" t="s">
        <v>87</v>
      </c>
      <c r="C8" s="160">
        <f>'2563-บิลค่าไฟฟ้า'!P26</f>
        <v>88440</v>
      </c>
      <c r="D8" s="160">
        <f>'2564-บิลค่าไฟฟ้า'!P32</f>
        <v>78960</v>
      </c>
      <c r="E8" s="160">
        <f>'2563-บิลค่าไฟฟ้า'!P27</f>
        <v>8658</v>
      </c>
      <c r="F8" s="160">
        <f>'2564-บิลค่าไฟฟ้า'!P33</f>
        <v>7068.6</v>
      </c>
    </row>
    <row r="9" spans="2:6" x14ac:dyDescent="0.5">
      <c r="B9" s="159" t="s">
        <v>88</v>
      </c>
      <c r="C9" s="160">
        <f>'2563-บิลค่าไฟฟ้า'!T26</f>
        <v>95760</v>
      </c>
      <c r="D9" s="160">
        <f>'2564-บิลค่าไฟฟ้า'!T32</f>
        <v>86400</v>
      </c>
      <c r="E9" s="160">
        <f>'2563-บิลค่าไฟฟ้า'!T27</f>
        <v>8374.1</v>
      </c>
      <c r="F9" s="160">
        <f>'2564-บิลค่าไฟฟ้า'!T33</f>
        <v>6305.13</v>
      </c>
    </row>
    <row r="10" spans="2:6" x14ac:dyDescent="0.5">
      <c r="B10" s="159" t="s">
        <v>89</v>
      </c>
      <c r="C10" s="160">
        <f>'2563-บิลค่าไฟฟ้า'!X26</f>
        <v>85080</v>
      </c>
      <c r="D10" s="160">
        <f>'2564-บิลค่าไฟฟ้า'!X32</f>
        <v>81000</v>
      </c>
      <c r="E10" s="160">
        <f>'2563-บิลค่าไฟฟ้า'!X27</f>
        <v>6572.37</v>
      </c>
      <c r="F10" s="160">
        <f>'2564-บิลค่าไฟฟ้า'!X33</f>
        <v>7109.4</v>
      </c>
    </row>
    <row r="11" spans="2:6" x14ac:dyDescent="0.5">
      <c r="B11" s="159" t="s">
        <v>90</v>
      </c>
      <c r="C11" s="160">
        <f>'2563-บิลค่าไฟฟ้า'!AB26</f>
        <v>86160</v>
      </c>
      <c r="D11" s="160">
        <f>'2564-บิลค่าไฟฟ้า'!AB32</f>
        <v>98520</v>
      </c>
      <c r="E11" s="160">
        <f>'2563-บิลค่าไฟฟ้า'!AB27</f>
        <v>5944.56</v>
      </c>
      <c r="F11" s="160">
        <f>'2564-บิลค่าไฟฟ้า'!AB33</f>
        <v>8232.93</v>
      </c>
    </row>
    <row r="12" spans="2:6" x14ac:dyDescent="0.5">
      <c r="B12" s="159" t="s">
        <v>91</v>
      </c>
      <c r="C12" s="160">
        <f>'2563-บิลค่าไฟฟ้า'!AF26</f>
        <v>100440</v>
      </c>
      <c r="D12" s="160">
        <f>'2564-บิลค่าไฟฟ้า'!AF32</f>
        <v>108840</v>
      </c>
      <c r="E12" s="160">
        <f>'2563-บิลค่าไฟฟ้า'!AF27</f>
        <v>6962.52</v>
      </c>
      <c r="F12" s="160">
        <f>'2564-บิลค่าไฟฟ้า'!AF33</f>
        <v>10054.14</v>
      </c>
    </row>
    <row r="13" spans="2:6" x14ac:dyDescent="0.5">
      <c r="B13" s="159" t="s">
        <v>92</v>
      </c>
      <c r="C13" s="160">
        <f>'2563-บิลค่าไฟฟ้า'!AJ26</f>
        <v>105840</v>
      </c>
      <c r="D13" s="160">
        <f>'2564-บิลค่าไฟฟ้า'!AJ32</f>
        <v>94680</v>
      </c>
      <c r="E13" s="160">
        <f>'2563-บิลค่าไฟฟ้า'!AJ27</f>
        <v>7942.23</v>
      </c>
      <c r="F13" s="160">
        <f>'2564-บิลค่าไฟฟ้า'!AJ33</f>
        <v>9779.25</v>
      </c>
    </row>
    <row r="14" spans="2:6" x14ac:dyDescent="0.5">
      <c r="B14" s="159" t="s">
        <v>93</v>
      </c>
      <c r="C14" s="160">
        <f>'2563-บิลค่าไฟฟ้า'!AN26</f>
        <v>107760</v>
      </c>
      <c r="D14" s="160">
        <f>'2564-บิลค่าไฟฟ้า'!AN32</f>
        <v>96480</v>
      </c>
      <c r="E14" s="160">
        <f>'2563-บิลค่าไฟฟ้า'!AN27</f>
        <v>9123.39</v>
      </c>
      <c r="F14" s="160">
        <f>'2564-บิลค่าไฟฟ้า'!AN33</f>
        <v>9512.52</v>
      </c>
    </row>
    <row r="15" spans="2:6" x14ac:dyDescent="0.5">
      <c r="B15" s="159" t="s">
        <v>94</v>
      </c>
      <c r="C15" s="160">
        <f>'2563-บิลค่าไฟฟ้า'!AR26</f>
        <v>77520</v>
      </c>
      <c r="D15" s="160">
        <f>'2564-บิลค่าไฟฟ้า'!AR32</f>
        <v>78360</v>
      </c>
      <c r="E15" s="160">
        <f>'2563-บิลค่าไฟฟ้า'!AR27</f>
        <v>7832.07</v>
      </c>
      <c r="F15" s="160">
        <f>'2564-บิลค่าไฟฟ้า'!AR33</f>
        <v>7273.62</v>
      </c>
    </row>
    <row r="16" spans="2:6" x14ac:dyDescent="0.5">
      <c r="B16" s="159" t="s">
        <v>95</v>
      </c>
      <c r="C16" s="160">
        <f>'2563-บิลค่าไฟฟ้า'!AV26</f>
        <v>85080</v>
      </c>
      <c r="D16" s="160">
        <f>'2564-บิลค่าไฟฟ้า'!AV32</f>
        <v>71640</v>
      </c>
      <c r="E16" s="160">
        <f>'2563-บิลค่าไฟฟ้า'!AV27</f>
        <v>6572.37</v>
      </c>
      <c r="F16" s="160">
        <f>'2564-บิลค่าไฟฟ้า'!AV33</f>
        <v>9097.89</v>
      </c>
    </row>
    <row r="33" spans="2:6" x14ac:dyDescent="0.5">
      <c r="B33" s="154" t="s">
        <v>46</v>
      </c>
      <c r="C33" s="155" t="s">
        <v>32</v>
      </c>
      <c r="D33" s="156"/>
      <c r="E33" s="155" t="s">
        <v>34</v>
      </c>
      <c r="F33" s="156"/>
    </row>
    <row r="34" spans="2:6" x14ac:dyDescent="0.5">
      <c r="B34" s="154" t="s">
        <v>46</v>
      </c>
      <c r="C34" s="155" t="s">
        <v>31</v>
      </c>
      <c r="D34" s="156"/>
      <c r="E34" s="155" t="s">
        <v>64</v>
      </c>
      <c r="F34" s="156"/>
    </row>
    <row r="35" spans="2:6" ht="21.6" x14ac:dyDescent="0.5">
      <c r="B35" s="157"/>
      <c r="C35" s="158" t="s">
        <v>100</v>
      </c>
      <c r="D35" s="158" t="s">
        <v>101</v>
      </c>
      <c r="E35" s="158" t="s">
        <v>100</v>
      </c>
      <c r="F35" s="158" t="s">
        <v>101</v>
      </c>
    </row>
    <row r="36" spans="2:6" x14ac:dyDescent="0.5">
      <c r="B36" s="159" t="s">
        <v>84</v>
      </c>
      <c r="C36" s="160">
        <f>'2563-บิลค่าไฟฟ้า'!E26</f>
        <v>330096.19</v>
      </c>
      <c r="D36" s="160">
        <f>'2564-บิลค่าไฟฟ้า'!E32</f>
        <v>217688.23</v>
      </c>
      <c r="E36" s="160">
        <f>'2563-บิลค่าไฟฟ้า'!E27</f>
        <v>46378.38</v>
      </c>
      <c r="F36" s="160">
        <f>'2564-บิลค่าไฟฟ้า'!E33</f>
        <v>31627.74</v>
      </c>
    </row>
    <row r="37" spans="2:6" x14ac:dyDescent="0.5">
      <c r="B37" s="159" t="s">
        <v>85</v>
      </c>
      <c r="C37" s="160">
        <f>'2563-บิลค่าไฟฟ้า'!I26</f>
        <v>349945.04</v>
      </c>
      <c r="D37" s="160">
        <f>'2564-บิลค่าไฟฟ้า'!I32</f>
        <v>301458.46999999997</v>
      </c>
      <c r="E37" s="160">
        <f>'2563-บิลค่าไฟฟ้า'!I27</f>
        <v>51727.519999999997</v>
      </c>
      <c r="F37" s="160">
        <f>'2564-บิลค่าไฟฟ้า'!I33</f>
        <v>32671.32</v>
      </c>
    </row>
    <row r="38" spans="2:6" x14ac:dyDescent="0.5">
      <c r="B38" s="159" t="s">
        <v>86</v>
      </c>
      <c r="C38" s="160">
        <f>'2563-บิลค่าไฟฟ้า'!M26</f>
        <v>422685.07</v>
      </c>
      <c r="D38" s="160">
        <f>'2564-บิลค่าไฟฟ้า'!M32</f>
        <v>419345.23</v>
      </c>
      <c r="E38" s="160">
        <f>'2563-บิลค่าไฟฟ้า'!M27</f>
        <v>45988.76</v>
      </c>
      <c r="F38" s="160">
        <f>'2564-บิลค่าไฟฟ้า'!M33</f>
        <v>35240.61</v>
      </c>
    </row>
    <row r="39" spans="2:6" x14ac:dyDescent="0.5">
      <c r="B39" s="159" t="s">
        <v>87</v>
      </c>
      <c r="C39" s="160">
        <f>'2563-บิลค่าไฟฟ้า'!Q26</f>
        <v>346997.04</v>
      </c>
      <c r="D39" s="160">
        <f>'2564-บิลค่าไฟฟ้า'!Q32</f>
        <v>343999.55</v>
      </c>
      <c r="E39" s="160">
        <f>'2563-บิลค่าไฟฟ้า'!Q27</f>
        <v>34540.269999999997</v>
      </c>
      <c r="F39" s="160">
        <f>'2564-บิลค่าไฟฟ้า'!Q33</f>
        <v>28569.5</v>
      </c>
    </row>
    <row r="40" spans="2:6" x14ac:dyDescent="0.5">
      <c r="B40" s="159" t="s">
        <v>88</v>
      </c>
      <c r="C40" s="160">
        <f>'2563-บิลค่าไฟฟ้า'!U26</f>
        <v>379803.13</v>
      </c>
      <c r="D40" s="160">
        <f>'2564-บิลค่าไฟฟ้า'!U32</f>
        <v>357753</v>
      </c>
      <c r="E40" s="160">
        <f>'2563-บิลค่าไฟฟ้า'!U27</f>
        <v>33741.61</v>
      </c>
      <c r="F40" s="160">
        <f>'2564-บิลค่าไฟฟ้า'!U33</f>
        <v>26578.65</v>
      </c>
    </row>
    <row r="41" spans="2:6" x14ac:dyDescent="0.5">
      <c r="B41" s="159" t="s">
        <v>89</v>
      </c>
      <c r="C41" s="160">
        <f>'2563-บิลค่าไฟฟ้า'!Y26</f>
        <v>336426.55</v>
      </c>
      <c r="D41" s="160">
        <f>'2564-บิลค่าไฟฟ้า'!Y32</f>
        <v>330374.81</v>
      </c>
      <c r="E41" s="160">
        <f>'2563-บิลค่าไฟฟ้า'!Y27</f>
        <v>28011.119999999999</v>
      </c>
      <c r="F41" s="160">
        <f>'2564-บิลค่าไฟฟ้า'!Y33</f>
        <v>28928.77</v>
      </c>
    </row>
    <row r="42" spans="2:6" x14ac:dyDescent="0.5">
      <c r="B42" s="159" t="s">
        <v>90</v>
      </c>
      <c r="C42" s="160">
        <f>'2563-บิลค่าไฟฟ้า'!AC26</f>
        <v>350334.24</v>
      </c>
      <c r="D42" s="160">
        <f>'2564-บิลค่าไฟฟ้า'!AC32</f>
        <v>406659.48</v>
      </c>
      <c r="E42" s="160">
        <f>'2563-บิลค่าไฟฟ้า'!AC27</f>
        <v>25588.35</v>
      </c>
      <c r="F42" s="160">
        <f>'2564-บิลค่าไฟฟ้า'!AC33</f>
        <v>34228.44</v>
      </c>
    </row>
    <row r="43" spans="2:6" x14ac:dyDescent="0.5">
      <c r="B43" s="159" t="s">
        <v>91</v>
      </c>
      <c r="C43" s="160">
        <f>'2563-บิลค่าไฟฟ้า'!AG26</f>
        <v>416808.06</v>
      </c>
      <c r="D43" s="160">
        <f>'2564-บิลค่าไฟฟ้า'!AG32</f>
        <v>428639.4</v>
      </c>
      <c r="E43" s="160">
        <f>'2563-บิลค่าไฟฟ้า'!AG27</f>
        <v>29233.3</v>
      </c>
      <c r="F43" s="160">
        <f>'2564-บิลค่าไฟฟ้า'!AG33</f>
        <v>40888.53</v>
      </c>
    </row>
    <row r="44" spans="2:6" x14ac:dyDescent="0.5">
      <c r="B44" s="159" t="s">
        <v>92</v>
      </c>
      <c r="C44" s="160">
        <f>'2563-บิลค่าไฟฟ้า'!AK26</f>
        <v>433381.79</v>
      </c>
      <c r="D44" s="160">
        <f>'2564-บิลค่าไฟฟ้า'!AK32</f>
        <v>384278.23</v>
      </c>
      <c r="E44" s="160">
        <f>'2563-บิลค่าไฟฟ้า'!AK27</f>
        <v>32608.26</v>
      </c>
      <c r="F44" s="160">
        <f>'2564-บิลค่าไฟฟ้า'!AK33</f>
        <v>39732.99</v>
      </c>
    </row>
    <row r="45" spans="2:6" x14ac:dyDescent="0.5">
      <c r="B45" s="159" t="s">
        <v>93</v>
      </c>
      <c r="C45" s="160">
        <f>'2563-บิลค่าไฟฟ้า'!AO26</f>
        <v>439591.83</v>
      </c>
      <c r="D45" s="160">
        <f>'2564-บิลค่าไฟฟ้า'!AO32</f>
        <v>379964.56</v>
      </c>
      <c r="E45" s="160">
        <f>'2563-บิลค่าไฟฟ้า'!AO27</f>
        <v>37070.04</v>
      </c>
      <c r="F45" s="160">
        <f>'2564-บิลค่าไฟฟ้า'!AO33</f>
        <v>38992.639999999999</v>
      </c>
    </row>
    <row r="46" spans="2:6" x14ac:dyDescent="0.5">
      <c r="B46" s="159" t="s">
        <v>94</v>
      </c>
      <c r="C46" s="160">
        <f>'2563-บิลค่าไฟฟ้า'!AS26</f>
        <v>301464.03999999998</v>
      </c>
      <c r="D46" s="160">
        <f>'2564-บิลค่าไฟฟ้า'!AS32</f>
        <v>311837.73</v>
      </c>
      <c r="E46" s="160">
        <f>'2563-บิลค่าไฟฟ้า'!AS27</f>
        <v>31999.49</v>
      </c>
      <c r="F46" s="160">
        <f>'2564-บิลค่าไฟฟ้า'!AS33</f>
        <v>30805.33</v>
      </c>
    </row>
    <row r="47" spans="2:6" x14ac:dyDescent="0.5">
      <c r="B47" s="159" t="s">
        <v>95</v>
      </c>
      <c r="C47" s="160">
        <f>'2563-บิลค่าไฟฟ้า'!AW26</f>
        <v>336426.55</v>
      </c>
      <c r="D47" s="160">
        <f>'2564-บิลค่าไฟฟ้า'!AW32</f>
        <v>280230.46000000002</v>
      </c>
      <c r="E47" s="160">
        <f>'2563-บิลค่าไฟฟ้า'!AW27</f>
        <v>28011.119999999999</v>
      </c>
      <c r="F47" s="160">
        <f>'2564-บิลค่าไฟฟ้า'!AW33</f>
        <v>37314.17</v>
      </c>
    </row>
  </sheetData>
  <pageMargins left="0.70866141732283472" right="0.70866141732283472" top="0.35433070866141736" bottom="0.15748031496062992" header="0.31496062992125984" footer="0.31496062992125984"/>
  <pageSetup paperSize="9" scale="95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2"/>
  <sheetViews>
    <sheetView showGridLines="0" view="pageBreakPreview" topLeftCell="B1" zoomScaleNormal="100" zoomScaleSheetLayoutView="100" workbookViewId="0">
      <selection activeCell="AD24" sqref="AD24"/>
    </sheetView>
  </sheetViews>
  <sheetFormatPr defaultRowHeight="19.8" x14ac:dyDescent="0.5"/>
  <cols>
    <col min="1" max="1" width="0" style="153" hidden="1" customWidth="1"/>
    <col min="2" max="2" width="9" style="153" customWidth="1"/>
    <col min="3" max="4" width="10.77734375" style="153" customWidth="1"/>
    <col min="5" max="15" width="8.88671875" style="153"/>
    <col min="16" max="26" width="0" style="153" hidden="1" customWidth="1"/>
    <col min="27" max="16384" width="8.88671875" style="153"/>
  </cols>
  <sheetData>
    <row r="2" spans="2:4" x14ac:dyDescent="0.5">
      <c r="B2" s="154" t="s">
        <v>46</v>
      </c>
      <c r="C2" s="155" t="s">
        <v>109</v>
      </c>
      <c r="D2" s="156"/>
    </row>
    <row r="3" spans="2:4" x14ac:dyDescent="0.5">
      <c r="B3" s="157"/>
      <c r="C3" s="155" t="s">
        <v>79</v>
      </c>
      <c r="D3" s="156"/>
    </row>
    <row r="4" spans="2:4" ht="21.6" x14ac:dyDescent="0.5">
      <c r="B4" s="157"/>
      <c r="C4" s="158" t="s">
        <v>96</v>
      </c>
      <c r="D4" s="158" t="s">
        <v>97</v>
      </c>
    </row>
    <row r="5" spans="2:4" x14ac:dyDescent="0.5">
      <c r="B5" s="159" t="s">
        <v>84</v>
      </c>
      <c r="C5" s="160">
        <f>'2563-บิลค่าไฟฟ้า'!D28</f>
        <v>1464</v>
      </c>
      <c r="D5" s="160">
        <f>'2564-บิลค่าไฟฟ้า'!D34</f>
        <v>304</v>
      </c>
    </row>
    <row r="6" spans="2:4" x14ac:dyDescent="0.5">
      <c r="B6" s="159" t="s">
        <v>85</v>
      </c>
      <c r="C6" s="160">
        <f>'2563-บิลค่าไฟฟ้า'!H28</f>
        <v>1336</v>
      </c>
      <c r="D6" s="160">
        <f>'2564-บิลค่าไฟฟ้า'!H34</f>
        <v>334</v>
      </c>
    </row>
    <row r="7" spans="2:4" x14ac:dyDescent="0.5">
      <c r="B7" s="159" t="s">
        <v>86</v>
      </c>
      <c r="C7" s="160">
        <f>'2563-บิลค่าไฟฟ้า'!L28</f>
        <v>1672</v>
      </c>
      <c r="D7" s="160">
        <f>'2564-บิลค่าไฟฟ้า'!L34</f>
        <v>427</v>
      </c>
    </row>
    <row r="8" spans="2:4" x14ac:dyDescent="0.5">
      <c r="B8" s="159" t="s">
        <v>87</v>
      </c>
      <c r="C8" s="160">
        <f>'2563-บิลค่าไฟฟ้า'!P28</f>
        <v>400</v>
      </c>
      <c r="D8" s="160">
        <f>'2564-บิลค่าไฟฟ้า'!P34</f>
        <v>452</v>
      </c>
    </row>
    <row r="9" spans="2:4" x14ac:dyDescent="0.5">
      <c r="B9" s="159" t="s">
        <v>88</v>
      </c>
      <c r="C9" s="160">
        <f>'2563-บิลค่าไฟฟ้า'!T28</f>
        <v>1075</v>
      </c>
      <c r="D9" s="160">
        <f>'2564-บิลค่าไฟฟ้า'!T34</f>
        <v>553</v>
      </c>
    </row>
    <row r="10" spans="2:4" x14ac:dyDescent="0.5">
      <c r="B10" s="159" t="s">
        <v>89</v>
      </c>
      <c r="C10" s="160">
        <f>'2563-บิลค่าไฟฟ้า'!X28</f>
        <v>813</v>
      </c>
      <c r="D10" s="160">
        <f>'2564-บิลค่าไฟฟ้า'!X34</f>
        <v>647</v>
      </c>
    </row>
    <row r="11" spans="2:4" x14ac:dyDescent="0.5">
      <c r="B11" s="159" t="s">
        <v>90</v>
      </c>
      <c r="C11" s="160">
        <f>'2563-บิลค่าไฟฟ้า'!AB28</f>
        <v>586</v>
      </c>
      <c r="D11" s="160">
        <f>'2564-บิลค่าไฟฟ้า'!AB34</f>
        <v>544</v>
      </c>
    </row>
    <row r="12" spans="2:4" x14ac:dyDescent="0.5">
      <c r="B12" s="159" t="s">
        <v>91</v>
      </c>
      <c r="C12" s="160">
        <f>'2563-บิลค่าไฟฟ้า'!AF28</f>
        <v>439</v>
      </c>
      <c r="D12" s="160">
        <f>'2564-บิลค่าไฟฟ้า'!AF34</f>
        <v>422</v>
      </c>
    </row>
    <row r="13" spans="2:4" x14ac:dyDescent="0.5">
      <c r="B13" s="159" t="s">
        <v>92</v>
      </c>
      <c r="C13" s="160">
        <f>'2563-บิลค่าไฟฟ้า'!AJ28</f>
        <v>477</v>
      </c>
      <c r="D13" s="160">
        <f>'2564-บิลค่าไฟฟ้า'!AJ34</f>
        <v>593</v>
      </c>
    </row>
    <row r="14" spans="2:4" x14ac:dyDescent="0.5">
      <c r="B14" s="159" t="s">
        <v>93</v>
      </c>
      <c r="C14" s="160">
        <f>'2563-บิลค่าไฟฟ้า'!AN28</f>
        <v>478</v>
      </c>
      <c r="D14" s="160">
        <f>'2564-บิลค่าไฟฟ้า'!AN34</f>
        <v>717</v>
      </c>
    </row>
    <row r="15" spans="2:4" x14ac:dyDescent="0.5">
      <c r="B15" s="159" t="s">
        <v>94</v>
      </c>
      <c r="C15" s="160">
        <f>'2563-บิลค่าไฟฟ้า'!AR28</f>
        <v>479</v>
      </c>
      <c r="D15" s="160">
        <f>'2564-บิลค่าไฟฟ้า'!AR34</f>
        <v>595</v>
      </c>
    </row>
    <row r="16" spans="2:4" x14ac:dyDescent="0.5">
      <c r="B16" s="159" t="s">
        <v>95</v>
      </c>
      <c r="C16" s="160">
        <f>'2563-บิลค่าไฟฟ้า'!AV28</f>
        <v>813</v>
      </c>
      <c r="D16" s="160">
        <f>'2564-บิลค่าไฟฟ้า'!AV34</f>
        <v>472</v>
      </c>
    </row>
    <row r="28" spans="2:4" x14ac:dyDescent="0.5">
      <c r="B28" s="154" t="s">
        <v>46</v>
      </c>
      <c r="C28" s="155" t="s">
        <v>109</v>
      </c>
      <c r="D28" s="156"/>
    </row>
    <row r="29" spans="2:4" x14ac:dyDescent="0.5">
      <c r="B29" s="157"/>
      <c r="C29" s="155" t="s">
        <v>79</v>
      </c>
      <c r="D29" s="156"/>
    </row>
    <row r="30" spans="2:4" ht="21.6" x14ac:dyDescent="0.5">
      <c r="B30" s="157"/>
      <c r="C30" s="158" t="s">
        <v>100</v>
      </c>
      <c r="D30" s="158" t="s">
        <v>101</v>
      </c>
    </row>
    <row r="31" spans="2:4" x14ac:dyDescent="0.5">
      <c r="B31" s="159" t="s">
        <v>84</v>
      </c>
      <c r="C31" s="160">
        <f>'2563-บิลค่าไฟฟ้า'!E28</f>
        <v>6275.13</v>
      </c>
      <c r="D31" s="160">
        <f>'2564-บิลค่าไฟฟ้า'!E34</f>
        <v>1216.5999999999999</v>
      </c>
    </row>
    <row r="32" spans="2:4" x14ac:dyDescent="0.5">
      <c r="B32" s="159" t="s">
        <v>85</v>
      </c>
      <c r="C32" s="160">
        <f>'2563-บิลค่าไฟฟ้า'!I28</f>
        <v>5755.69</v>
      </c>
      <c r="D32" s="160">
        <f>'2564-บิลค่าไฟฟ้า'!I34</f>
        <v>1347.19</v>
      </c>
    </row>
    <row r="33" spans="2:4" x14ac:dyDescent="0.5">
      <c r="B33" s="159" t="s">
        <v>86</v>
      </c>
      <c r="C33" s="160">
        <f>'2563-บิลค่าไฟฟ้า'!M28</f>
        <v>7119.2</v>
      </c>
      <c r="D33" s="160">
        <f>'2564-บิลค่าไฟฟ้า'!M34</f>
        <v>1557.84</v>
      </c>
    </row>
    <row r="34" spans="2:4" x14ac:dyDescent="0.5">
      <c r="B34" s="159" t="s">
        <v>87</v>
      </c>
      <c r="C34" s="160">
        <f>'2563-บิลค่าไฟฟ้า'!Q28</f>
        <v>1898.61</v>
      </c>
      <c r="D34" s="160">
        <f>'2564-บิลค่าไฟฟ้า'!Q34</f>
        <v>1872.02</v>
      </c>
    </row>
    <row r="35" spans="2:4" x14ac:dyDescent="0.5">
      <c r="B35" s="159" t="s">
        <v>88</v>
      </c>
      <c r="C35" s="160">
        <f>'2563-บิลค่าไฟฟ้า'!U28</f>
        <v>4617.4399999999996</v>
      </c>
      <c r="D35" s="160">
        <f>'2564-บิลค่าไฟฟ้า'!U34</f>
        <v>2333.33</v>
      </c>
    </row>
    <row r="36" spans="2:4" x14ac:dyDescent="0.5">
      <c r="B36" s="159" t="s">
        <v>89</v>
      </c>
      <c r="C36" s="160">
        <f>'2563-บิลค่าไฟฟ้า'!Y28</f>
        <v>3446.58</v>
      </c>
      <c r="D36" s="160">
        <f>'2564-บิลค่าไฟฟ้า'!Y34</f>
        <v>2762.65</v>
      </c>
    </row>
    <row r="37" spans="2:4" x14ac:dyDescent="0.5">
      <c r="B37" s="159" t="s">
        <v>90</v>
      </c>
      <c r="C37" s="160">
        <f>'2563-บิลค่าไฟฟ้า'!AC28</f>
        <v>2507.38</v>
      </c>
      <c r="D37" s="160">
        <f>'2564-บิลค่าไฟฟ้า'!AC34</f>
        <v>2282.23</v>
      </c>
    </row>
    <row r="38" spans="2:4" x14ac:dyDescent="0.5">
      <c r="B38" s="159" t="s">
        <v>91</v>
      </c>
      <c r="C38" s="160">
        <f>'2563-บิลค่าไฟฟ้า'!AG28</f>
        <v>1830.13</v>
      </c>
      <c r="D38" s="160">
        <f>'2564-บิลค่าไฟฟ้า'!AG34</f>
        <v>1735.01</v>
      </c>
    </row>
    <row r="39" spans="2:4" x14ac:dyDescent="0.5">
      <c r="B39" s="159" t="s">
        <v>92</v>
      </c>
      <c r="C39" s="160">
        <f>'2563-บิลค่าไฟฟ้า'!AK28</f>
        <v>2000.96</v>
      </c>
      <c r="D39" s="160">
        <f>'2564-บิลค่าไฟฟ้า'!AK34</f>
        <v>2516.02</v>
      </c>
    </row>
    <row r="40" spans="2:4" x14ac:dyDescent="0.5">
      <c r="B40" s="159" t="s">
        <v>93</v>
      </c>
      <c r="C40" s="160">
        <f>'2563-บิลค่าไฟฟ้า'!AO28</f>
        <v>2005.57</v>
      </c>
      <c r="D40" s="160">
        <f>'2564-บิลค่าไฟฟ้า'!AO34</f>
        <v>3082.37</v>
      </c>
    </row>
    <row r="41" spans="2:4" x14ac:dyDescent="0.5">
      <c r="B41" s="159" t="s">
        <v>94</v>
      </c>
      <c r="C41" s="160">
        <f>'2563-บิลค่าไฟฟ้า'!AS28</f>
        <v>2010.16</v>
      </c>
      <c r="D41" s="160">
        <f>'2564-บิลค่าไฟฟ้า'!AS34</f>
        <v>2525.16</v>
      </c>
    </row>
    <row r="42" spans="2:4" x14ac:dyDescent="0.5">
      <c r="B42" s="159" t="s">
        <v>95</v>
      </c>
      <c r="C42" s="160">
        <f>'2563-บิลค่าไฟฟ้า'!AW28</f>
        <v>3446.58</v>
      </c>
      <c r="D42" s="160">
        <f>'2564-บิลค่าไฟฟ้า'!AW34</f>
        <v>1963.38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8"/>
  <sheetViews>
    <sheetView showGridLines="0" view="pageBreakPreview" topLeftCell="B3" zoomScaleNormal="100" zoomScaleSheetLayoutView="100" workbookViewId="0">
      <selection activeCell="AS45" sqref="AS45"/>
    </sheetView>
  </sheetViews>
  <sheetFormatPr defaultRowHeight="19.8" x14ac:dyDescent="0.5"/>
  <cols>
    <col min="1" max="1" width="0" style="153" hidden="1" customWidth="1"/>
    <col min="2" max="2" width="9" style="153" customWidth="1"/>
    <col min="3" max="4" width="10.77734375" style="153" customWidth="1"/>
    <col min="5" max="6" width="12.77734375" style="153" customWidth="1"/>
    <col min="7" max="15" width="8.88671875" style="153"/>
    <col min="16" max="28" width="0" style="153" hidden="1" customWidth="1"/>
    <col min="29" max="16384" width="8.88671875" style="153"/>
  </cols>
  <sheetData>
    <row r="1" spans="2:6" hidden="1" x14ac:dyDescent="0.5"/>
    <row r="2" spans="2:6" hidden="1" x14ac:dyDescent="0.5">
      <c r="B2" s="154" t="s">
        <v>46</v>
      </c>
      <c r="C2" s="155" t="s">
        <v>36</v>
      </c>
      <c r="D2" s="156"/>
      <c r="E2" s="155" t="s">
        <v>38</v>
      </c>
      <c r="F2" s="156"/>
    </row>
    <row r="3" spans="2:6" x14ac:dyDescent="0.5">
      <c r="B3" s="154" t="s">
        <v>46</v>
      </c>
      <c r="C3" s="155" t="s">
        <v>35</v>
      </c>
      <c r="D3" s="156"/>
      <c r="E3" s="155" t="s">
        <v>37</v>
      </c>
      <c r="F3" s="156"/>
    </row>
    <row r="4" spans="2:6" ht="21.6" x14ac:dyDescent="0.5">
      <c r="B4" s="157"/>
      <c r="C4" s="158" t="s">
        <v>96</v>
      </c>
      <c r="D4" s="158" t="s">
        <v>97</v>
      </c>
      <c r="E4" s="158" t="s">
        <v>96</v>
      </c>
      <c r="F4" s="158" t="s">
        <v>97</v>
      </c>
    </row>
    <row r="5" spans="2:6" x14ac:dyDescent="0.5">
      <c r="B5" s="159" t="s">
        <v>84</v>
      </c>
      <c r="C5" s="160">
        <f>'2563-บิลค่าไฟฟ้า'!D31</f>
        <v>15853.24</v>
      </c>
      <c r="D5" s="160">
        <f>'2564-บิลค่าไฟฟ้า'!D37</f>
        <v>10645.53</v>
      </c>
      <c r="E5" s="160">
        <f>'2563-บิลค่าไฟฟ้า'!D32</f>
        <v>7464</v>
      </c>
      <c r="F5" s="160">
        <f>'2564-บิลค่าไฟฟ้า'!D38</f>
        <v>2460</v>
      </c>
    </row>
    <row r="6" spans="2:6" x14ac:dyDescent="0.5">
      <c r="B6" s="159" t="s">
        <v>85</v>
      </c>
      <c r="C6" s="160">
        <f>'2563-บิลค่าไฟฟ้า'!H31</f>
        <v>16062.14</v>
      </c>
      <c r="D6" s="160">
        <f>'2564-บิลค่าไฟฟ้า'!H37</f>
        <v>13000.51</v>
      </c>
      <c r="E6" s="160">
        <f>'2563-บิลค่าไฟฟ้า'!H32</f>
        <v>7500</v>
      </c>
      <c r="F6" s="160">
        <f>'2564-บิลค่าไฟฟ้า'!H38</f>
        <v>5844</v>
      </c>
    </row>
    <row r="7" spans="2:6" x14ac:dyDescent="0.5">
      <c r="B7" s="159" t="s">
        <v>86</v>
      </c>
      <c r="C7" s="160">
        <f>'2563-บิลค่าไฟฟ้า'!L31</f>
        <v>17596.23</v>
      </c>
      <c r="D7" s="160">
        <f>'2564-บิลค่าไฟฟ้า'!L37</f>
        <v>15907.63</v>
      </c>
      <c r="E7" s="160">
        <f>'2563-บิลค่าไฟฟ้า'!L32</f>
        <v>7452</v>
      </c>
      <c r="F7" s="160">
        <f>'2564-บิลค่าไฟฟ้า'!L38</f>
        <v>7632</v>
      </c>
    </row>
    <row r="8" spans="2:6" x14ac:dyDescent="0.5">
      <c r="B8" s="159" t="s">
        <v>87</v>
      </c>
      <c r="C8" s="160">
        <f>'2563-บิลค่าไฟฟ้า'!P31</f>
        <v>13216.75</v>
      </c>
      <c r="D8" s="160">
        <f>'2564-บิลค่าไฟฟ้า'!P37</f>
        <v>15907.63</v>
      </c>
      <c r="E8" s="160">
        <f>'2563-บิลค่าไฟฟ้า'!P32</f>
        <v>4860</v>
      </c>
      <c r="F8" s="160">
        <f>'2564-บิลค่าไฟฟ้า'!P38</f>
        <v>4824</v>
      </c>
    </row>
    <row r="9" spans="2:6" x14ac:dyDescent="0.5">
      <c r="B9" s="159" t="s">
        <v>88</v>
      </c>
      <c r="C9" s="160">
        <f>'2563-บิลค่าไฟฟ้า'!T31</f>
        <v>12724.76</v>
      </c>
      <c r="D9" s="160">
        <f>'2564-บิลค่าไฟฟ้า'!T37</f>
        <v>17050.419999999998</v>
      </c>
      <c r="E9" s="160">
        <f>'2563-บิลค่าไฟฟ้า'!T32</f>
        <v>4752</v>
      </c>
      <c r="F9" s="160">
        <f>'2564-บิลค่าไฟฟ้า'!T38</f>
        <v>5148</v>
      </c>
    </row>
    <row r="10" spans="2:6" x14ac:dyDescent="0.5">
      <c r="B10" s="159" t="s">
        <v>89</v>
      </c>
      <c r="C10" s="160">
        <f>'2563-บิลค่าไฟฟ้า'!X31</f>
        <v>12461.95</v>
      </c>
      <c r="D10" s="160">
        <f>'2564-บิลค่าไฟฟ้า'!X37</f>
        <v>13492.55</v>
      </c>
      <c r="E10" s="160">
        <f>'2563-บิลค่าไฟฟ้า'!X32</f>
        <v>5196</v>
      </c>
      <c r="F10" s="160">
        <f>'2564-บิลค่าไฟฟ้า'!X38</f>
        <v>5664</v>
      </c>
    </row>
    <row r="11" spans="2:6" x14ac:dyDescent="0.5">
      <c r="B11" s="159" t="s">
        <v>90</v>
      </c>
      <c r="C11" s="160">
        <f>'2563-บิลค่าไฟฟ้า'!AB31</f>
        <v>16119.26</v>
      </c>
      <c r="D11" s="160">
        <f>'2564-บิลค่าไฟฟ้า'!AB37</f>
        <v>15803.47</v>
      </c>
      <c r="E11" s="160">
        <f>'2563-บิลค่าไฟฟ้า'!AB32</f>
        <v>5700</v>
      </c>
      <c r="F11" s="160">
        <f>'2564-บิลค่าไฟฟ้า'!AB38</f>
        <v>5328</v>
      </c>
    </row>
    <row r="12" spans="2:6" x14ac:dyDescent="0.5">
      <c r="B12" s="159" t="s">
        <v>91</v>
      </c>
      <c r="C12" s="160">
        <f>'2563-บิลค่าไฟฟ้า'!AF31</f>
        <v>11362.8</v>
      </c>
      <c r="D12" s="160">
        <f>'2564-บิลค่าไฟฟ้า'!AF37</f>
        <v>15814.08</v>
      </c>
      <c r="E12" s="160">
        <f>'2563-บิลค่าไฟฟ้า'!AF32</f>
        <v>7092</v>
      </c>
      <c r="F12" s="160">
        <f>'2564-บิลค่าไฟฟ้า'!AF38</f>
        <v>5136</v>
      </c>
    </row>
    <row r="13" spans="2:6" x14ac:dyDescent="0.5">
      <c r="B13" s="159" t="s">
        <v>92</v>
      </c>
      <c r="C13" s="160">
        <f>'2563-บิลค่าไฟฟ้า'!AJ31</f>
        <v>15198.82</v>
      </c>
      <c r="D13" s="160">
        <f>'2564-บิลค่าไฟฟ้า'!AJ37</f>
        <v>16988.3</v>
      </c>
      <c r="E13" s="160">
        <f>'2563-บิลค่าไฟฟ้า'!AJ32</f>
        <v>6864</v>
      </c>
      <c r="F13" s="160">
        <f>'2564-บิลค่าไฟฟ้า'!AJ38</f>
        <v>4728</v>
      </c>
    </row>
    <row r="14" spans="2:6" x14ac:dyDescent="0.5">
      <c r="B14" s="159" t="s">
        <v>93</v>
      </c>
      <c r="C14" s="160">
        <f>'2563-บิลค่าไฟฟ้า'!AN31</f>
        <v>15211.06</v>
      </c>
      <c r="D14" s="160">
        <f>'2564-บิลค่าไฟฟ้า'!AN37</f>
        <v>15744.28</v>
      </c>
      <c r="E14" s="160">
        <f>'2563-บิลค่าไฟฟ้า'!AN32</f>
        <v>7164</v>
      </c>
      <c r="F14" s="160">
        <f>'2564-บิลค่าไฟฟ้า'!AN38</f>
        <v>4464</v>
      </c>
    </row>
    <row r="15" spans="2:6" x14ac:dyDescent="0.5">
      <c r="B15" s="159" t="s">
        <v>94</v>
      </c>
      <c r="C15" s="160">
        <f>'2563-บิลค่าไฟฟ้า'!AR31</f>
        <v>15371.81</v>
      </c>
      <c r="D15" s="160">
        <f>'2564-บิลค่าไฟฟ้า'!AR37</f>
        <v>14050.7</v>
      </c>
      <c r="E15" s="160">
        <f>'2563-บิลค่าไฟฟ้า'!AR32</f>
        <v>6720</v>
      </c>
      <c r="F15" s="160">
        <f>'2564-บิลค่าไฟฟ้า'!AR38</f>
        <v>4284</v>
      </c>
    </row>
    <row r="16" spans="2:6" x14ac:dyDescent="0.5">
      <c r="B16" s="159" t="s">
        <v>95</v>
      </c>
      <c r="C16" s="160">
        <f>'2563-บิลค่าไฟฟ้า'!AV31</f>
        <v>12461.95</v>
      </c>
      <c r="D16" s="160">
        <f>'2564-บิลค่าไฟฟ้า'!AV37</f>
        <v>12891.17</v>
      </c>
      <c r="E16" s="160">
        <f>'2563-บิลค่าไฟฟ้า'!AV32</f>
        <v>5196</v>
      </c>
      <c r="F16" s="160">
        <f>'2564-บิลค่าไฟฟ้า'!AV38</f>
        <v>4392</v>
      </c>
    </row>
    <row r="17" spans="2:6" x14ac:dyDescent="0.5">
      <c r="B17" s="79"/>
      <c r="C17" s="80"/>
      <c r="D17" s="80"/>
      <c r="E17" s="80"/>
      <c r="F17" s="80"/>
    </row>
    <row r="34" spans="2:6" x14ac:dyDescent="0.5">
      <c r="B34" s="154" t="s">
        <v>46</v>
      </c>
      <c r="C34" s="155" t="s">
        <v>36</v>
      </c>
      <c r="D34" s="156"/>
      <c r="E34" s="155" t="s">
        <v>38</v>
      </c>
      <c r="F34" s="156"/>
    </row>
    <row r="35" spans="2:6" x14ac:dyDescent="0.5">
      <c r="B35" s="154" t="s">
        <v>46</v>
      </c>
      <c r="C35" s="155" t="s">
        <v>35</v>
      </c>
      <c r="D35" s="156"/>
      <c r="E35" s="155" t="s">
        <v>37</v>
      </c>
      <c r="F35" s="156"/>
    </row>
    <row r="36" spans="2:6" ht="21.6" x14ac:dyDescent="0.5">
      <c r="B36" s="157"/>
      <c r="C36" s="158" t="s">
        <v>100</v>
      </c>
      <c r="D36" s="158" t="s">
        <v>101</v>
      </c>
      <c r="E36" s="158" t="s">
        <v>100</v>
      </c>
      <c r="F36" s="158" t="s">
        <v>101</v>
      </c>
    </row>
    <row r="37" spans="2:6" x14ac:dyDescent="0.5">
      <c r="B37" s="159" t="s">
        <v>84</v>
      </c>
      <c r="C37" s="160">
        <f>'2563-บิลค่าไฟฟ้า'!E31</f>
        <v>66157.399999999994</v>
      </c>
      <c r="D37" s="160">
        <f>'2564-บิลค่าไฟฟ้า'!E37</f>
        <v>44658.53</v>
      </c>
      <c r="E37" s="160">
        <f>'2563-บิลค่าไฟฟ้า'!E32</f>
        <v>34617.72</v>
      </c>
      <c r="F37" s="160">
        <f>'2564-บิลค่าไฟฟ้า'!E38</f>
        <v>17914.82</v>
      </c>
    </row>
    <row r="38" spans="2:6" x14ac:dyDescent="0.5">
      <c r="B38" s="159" t="s">
        <v>85</v>
      </c>
      <c r="C38" s="160">
        <f>'2563-บิลค่าไฟฟ้า'!I31</f>
        <v>68516.09</v>
      </c>
      <c r="D38" s="160">
        <f>'2564-บิลค่าไฟฟ้า'!I37</f>
        <v>57495.26</v>
      </c>
      <c r="E38" s="160">
        <f>'2563-บิลค่าไฟฟ้า'!I32</f>
        <v>34672.959999999999</v>
      </c>
      <c r="F38" s="160">
        <f>'2564-บิลค่าไฟฟ้า'!I38</f>
        <v>27248.57</v>
      </c>
    </row>
    <row r="39" spans="2:6" x14ac:dyDescent="0.5">
      <c r="B39" s="159" t="s">
        <v>86</v>
      </c>
      <c r="C39" s="160">
        <f>'2563-บิลค่าไฟฟ้า'!M31</f>
        <v>75903.33</v>
      </c>
      <c r="D39" s="160">
        <f>'2564-บิลค่าไฟฟ้า'!M37</f>
        <v>68681.36</v>
      </c>
      <c r="E39" s="160">
        <f>'2563-บิลค่าไฟฟ้า'!M32</f>
        <v>33940.07</v>
      </c>
      <c r="F39" s="160">
        <f>'2564-บิลค่าไฟฟ้า'!M38</f>
        <v>34922.199999999997</v>
      </c>
    </row>
    <row r="40" spans="2:6" x14ac:dyDescent="0.5">
      <c r="B40" s="159" t="s">
        <v>87</v>
      </c>
      <c r="C40" s="160">
        <f>'2563-บิลค่าไฟฟ้า'!Q31</f>
        <v>53406.09</v>
      </c>
      <c r="D40" s="160">
        <f>'2564-บิลค่าไฟฟ้า'!Q37</f>
        <v>68681.36</v>
      </c>
      <c r="E40" s="160">
        <f>'2563-บิลค่าไฟฟ้า'!Q32</f>
        <v>19441.77</v>
      </c>
      <c r="F40" s="160">
        <f>'2564-บิลค่าไฟฟ้า'!Q38</f>
        <v>21843.53</v>
      </c>
    </row>
    <row r="41" spans="2:6" x14ac:dyDescent="0.5">
      <c r="B41" s="159" t="s">
        <v>88</v>
      </c>
      <c r="C41" s="160">
        <f>'2563-บิลค่าไฟฟ้า'!U31</f>
        <v>51004.38</v>
      </c>
      <c r="D41" s="160">
        <f>'2564-บิลค่าไฟฟ้า'!U37</f>
        <v>69697.820000000007</v>
      </c>
      <c r="E41" s="160">
        <f>'2563-บิลค่าไฟฟ้า'!U32</f>
        <v>19216.7</v>
      </c>
      <c r="F41" s="160">
        <f>'2564-บิลค่าไฟฟ้า'!U38</f>
        <v>22606.41</v>
      </c>
    </row>
    <row r="42" spans="2:6" x14ac:dyDescent="0.5">
      <c r="B42" s="159" t="s">
        <v>89</v>
      </c>
      <c r="C42" s="160">
        <f>'2563-บิลค่าไฟฟ้า'!Y31</f>
        <v>49515.7</v>
      </c>
      <c r="D42" s="160">
        <f>'2564-บิลค่าไฟฟ้า'!Y37</f>
        <v>58287.28</v>
      </c>
      <c r="E42" s="160">
        <f>'2563-บิลค่าไฟฟ้า'!Y32</f>
        <v>21887.66</v>
      </c>
      <c r="F42" s="160">
        <f>'2564-บิลค่าไฟฟ้า'!Y38</f>
        <v>25476.68</v>
      </c>
    </row>
    <row r="43" spans="2:6" x14ac:dyDescent="0.5">
      <c r="B43" s="159" t="s">
        <v>90</v>
      </c>
      <c r="C43" s="160">
        <f>'2563-บิลค่าไฟฟ้า'!AC31</f>
        <v>67076.789999999994</v>
      </c>
      <c r="D43" s="160">
        <f>'2564-บิลค่าไฟฟ้า'!AC37</f>
        <v>67176.55</v>
      </c>
      <c r="E43" s="160">
        <f>'2563-บิลค่าไฟฟ้า'!AC32</f>
        <v>24378.54</v>
      </c>
      <c r="F43" s="160">
        <f>'2564-บิลค่าไฟฟ้า'!AC38</f>
        <v>24196.41</v>
      </c>
    </row>
    <row r="44" spans="2:6" x14ac:dyDescent="0.5">
      <c r="B44" s="159" t="s">
        <v>91</v>
      </c>
      <c r="C44" s="160">
        <f>'2563-บิลค่าไฟฟ้า'!AG31</f>
        <v>51148.34</v>
      </c>
      <c r="D44" s="160">
        <f>'2564-บิลค่าไฟฟ้า'!AG37</f>
        <v>64315.85</v>
      </c>
      <c r="E44" s="160">
        <f>'2563-บิลค่าไฟฟ้า'!AG32</f>
        <v>33140.559999999998</v>
      </c>
      <c r="F44" s="160">
        <f>'2564-บิลค่าไฟฟ้า'!AG38</f>
        <v>22543.58</v>
      </c>
    </row>
    <row r="45" spans="2:6" x14ac:dyDescent="0.5">
      <c r="B45" s="159" t="s">
        <v>92</v>
      </c>
      <c r="C45" s="160">
        <f>'2563-บิลค่าไฟฟ้า'!AK31</f>
        <v>61586.64</v>
      </c>
      <c r="D45" s="160">
        <f>'2564-บิลค่าไฟฟ้า'!AK37</f>
        <v>67226.45</v>
      </c>
      <c r="E45" s="160">
        <f>'2563-บิลค่าไฟฟ้า'!AK32</f>
        <v>30576.99</v>
      </c>
      <c r="F45" s="160">
        <f>'2564-บิลค่าไฟฟ้า'!AK38</f>
        <v>21107.67</v>
      </c>
    </row>
    <row r="46" spans="2:6" x14ac:dyDescent="0.5">
      <c r="B46" s="159" t="s">
        <v>93</v>
      </c>
      <c r="C46" s="160">
        <f>'2563-บิลค่าไฟฟ้า'!AO31</f>
        <v>63769.91</v>
      </c>
      <c r="D46" s="160">
        <f>'2564-บิลค่าไฟฟ้า'!AO37</f>
        <v>64916.02</v>
      </c>
      <c r="E46" s="160">
        <f>'2563-บิลค่าไฟฟ้า'!AO32</f>
        <v>31508.400000000001</v>
      </c>
      <c r="F46" s="160">
        <f>'2564-บิลค่าไฟฟ้า'!AO38</f>
        <v>20895.349999999999</v>
      </c>
    </row>
    <row r="47" spans="2:6" x14ac:dyDescent="0.5">
      <c r="B47" s="159" t="s">
        <v>94</v>
      </c>
      <c r="C47" s="160">
        <f>'2563-บิลค่าไฟฟ้า'!AS31</f>
        <v>63503.97</v>
      </c>
      <c r="D47" s="160">
        <f>'2564-บิลค่าไฟฟ้า'!AS37</f>
        <v>57302.98</v>
      </c>
      <c r="E47" s="160">
        <f>'2563-บิลค่าไฟฟ้า'!AS32</f>
        <v>29853.75</v>
      </c>
      <c r="F47" s="160">
        <f>'2564-บิลค่าไฟฟ้า'!AS38</f>
        <v>19379.849999999999</v>
      </c>
    </row>
    <row r="48" spans="2:6" x14ac:dyDescent="0.5">
      <c r="B48" s="159" t="s">
        <v>95</v>
      </c>
      <c r="C48" s="160">
        <f>'2563-บิลค่าไฟฟ้า'!AW31</f>
        <v>49515.7</v>
      </c>
      <c r="D48" s="160">
        <f>'2564-บิลค่าไฟฟ้า'!AW37</f>
        <v>51735.01</v>
      </c>
      <c r="E48" s="160">
        <f>'2563-บิลค่าไฟฟ้า'!AW32</f>
        <v>21887.66</v>
      </c>
      <c r="F48" s="160">
        <f>'2564-บิลค่าไฟฟ้า'!AW38</f>
        <v>20175.09</v>
      </c>
    </row>
  </sheetData>
  <pageMargins left="0.70866141732283472" right="0.70866141732283472" top="0.35433070866141736" bottom="0.15748031496062992" header="0.31496062992125984" footer="0.31496062992125984"/>
  <pageSetup paperSize="9" scale="97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7"/>
  <sheetViews>
    <sheetView showGridLines="0" view="pageBreakPreview" topLeftCell="B3" zoomScaleNormal="100" zoomScaleSheetLayoutView="100" workbookViewId="0">
      <selection activeCell="AS44" sqref="AS44"/>
    </sheetView>
  </sheetViews>
  <sheetFormatPr defaultRowHeight="19.8" x14ac:dyDescent="0.5"/>
  <cols>
    <col min="1" max="1" width="0" style="153" hidden="1" customWidth="1"/>
    <col min="2" max="2" width="9" style="153" customWidth="1"/>
    <col min="3" max="4" width="10.77734375" style="153" customWidth="1"/>
    <col min="5" max="8" width="12.77734375" style="153" customWidth="1"/>
    <col min="9" max="13" width="8.88671875" style="153"/>
    <col min="14" max="28" width="0" style="153" hidden="1" customWidth="1"/>
    <col min="29" max="16384" width="8.88671875" style="153"/>
  </cols>
  <sheetData>
    <row r="1" spans="2:8" hidden="1" x14ac:dyDescent="0.5"/>
    <row r="2" spans="2:8" hidden="1" x14ac:dyDescent="0.5">
      <c r="B2" s="154" t="s">
        <v>46</v>
      </c>
      <c r="C2" s="155" t="s">
        <v>39</v>
      </c>
      <c r="D2" s="156"/>
      <c r="E2" s="155" t="s">
        <v>41</v>
      </c>
      <c r="F2" s="156"/>
      <c r="G2" s="155" t="s">
        <v>52</v>
      </c>
      <c r="H2" s="156"/>
    </row>
    <row r="3" spans="2:8" x14ac:dyDescent="0.5">
      <c r="B3" s="154" t="s">
        <v>46</v>
      </c>
      <c r="C3" s="155" t="s">
        <v>37</v>
      </c>
      <c r="D3" s="156"/>
      <c r="E3" s="155" t="s">
        <v>40</v>
      </c>
      <c r="F3" s="156"/>
      <c r="G3" s="155" t="s">
        <v>37</v>
      </c>
      <c r="H3" s="156"/>
    </row>
    <row r="4" spans="2:8" ht="21.6" x14ac:dyDescent="0.5">
      <c r="B4" s="157"/>
      <c r="C4" s="158" t="s">
        <v>96</v>
      </c>
      <c r="D4" s="158" t="s">
        <v>97</v>
      </c>
      <c r="E4" s="158" t="s">
        <v>96</v>
      </c>
      <c r="F4" s="158" t="s">
        <v>97</v>
      </c>
      <c r="G4" s="158" t="s">
        <v>96</v>
      </c>
      <c r="H4" s="158" t="s">
        <v>97</v>
      </c>
    </row>
    <row r="5" spans="2:8" x14ac:dyDescent="0.5">
      <c r="B5" s="159" t="s">
        <v>84</v>
      </c>
      <c r="C5" s="160">
        <f>'2563-บิลค่าไฟฟ้า'!D33</f>
        <v>4720.8</v>
      </c>
      <c r="D5" s="160">
        <f>'2564-บิลค่าไฟฟ้า'!D39</f>
        <v>4388</v>
      </c>
      <c r="E5" s="160">
        <f>'2563-บิลค่าไฟฟ้า'!D34</f>
        <v>5792</v>
      </c>
      <c r="F5" s="160">
        <f>'2564-บิลค่าไฟฟ้า'!D40</f>
        <v>4264</v>
      </c>
      <c r="G5" s="160">
        <f>'2563-บิลค่าไฟฟ้า'!D35</f>
        <v>275</v>
      </c>
      <c r="H5" s="160">
        <f>'2564-บิลค่าไฟฟ้า'!D41</f>
        <v>710</v>
      </c>
    </row>
    <row r="6" spans="2:8" x14ac:dyDescent="0.5">
      <c r="B6" s="159" t="s">
        <v>85</v>
      </c>
      <c r="C6" s="160">
        <f>'2563-บิลค่าไฟฟ้า'!H33</f>
        <v>5068.8</v>
      </c>
      <c r="D6" s="160">
        <f>'2564-บิลค่าไฟฟ้า'!H39</f>
        <v>4624.8</v>
      </c>
      <c r="E6" s="160">
        <f>'2563-บิลค่าไฟฟ้า'!H34</f>
        <v>5451.5</v>
      </c>
      <c r="F6" s="160">
        <f>'2564-บิลค่าไฟฟ้า'!H40</f>
        <v>4827</v>
      </c>
      <c r="G6" s="160">
        <f>'2563-บิลค่าไฟฟ้า'!H35</f>
        <v>239</v>
      </c>
      <c r="H6" s="160">
        <f>'2564-บิลค่าไฟฟ้า'!H41</f>
        <v>1478.5</v>
      </c>
    </row>
    <row r="7" spans="2:8" x14ac:dyDescent="0.5">
      <c r="B7" s="159" t="s">
        <v>86</v>
      </c>
      <c r="C7" s="160">
        <f>'2563-บิลค่าไฟฟ้า'!L33</f>
        <v>4481.6000000000004</v>
      </c>
      <c r="D7" s="160">
        <f>'2564-บิลค่าไฟฟ้า'!L39</f>
        <v>4908.8</v>
      </c>
      <c r="E7" s="160">
        <f>'2563-บิลค่าไฟฟ้า'!L34</f>
        <v>6057</v>
      </c>
      <c r="F7" s="160">
        <f>'2564-บิลค่าไฟฟ้า'!L40</f>
        <v>5910.5</v>
      </c>
      <c r="G7" s="160">
        <f>'2563-บิลค่าไฟฟ้า'!L35</f>
        <v>424</v>
      </c>
      <c r="H7" s="160">
        <f>'2564-บิลค่าไฟฟ้า'!L41</f>
        <v>1520</v>
      </c>
    </row>
    <row r="8" spans="2:8" x14ac:dyDescent="0.5">
      <c r="B8" s="159" t="s">
        <v>87</v>
      </c>
      <c r="C8" s="160">
        <f>'2563-บิลค่าไฟฟ้า'!P33</f>
        <v>2044.8</v>
      </c>
      <c r="D8" s="160">
        <f>'2564-บิลค่าไฟฟ้า'!P39</f>
        <v>2659.2</v>
      </c>
      <c r="E8" s="160">
        <f>'2563-บิลค่าไฟฟ้า'!P34</f>
        <v>6313.5</v>
      </c>
      <c r="F8" s="160">
        <f>'2564-บิลค่าไฟฟ้า'!P40</f>
        <v>4317</v>
      </c>
      <c r="G8" s="160">
        <f>'2563-บิลค่าไฟฟ้า'!P35</f>
        <v>367</v>
      </c>
      <c r="H8" s="160">
        <f>'2564-บิลค่าไฟฟ้า'!P41</f>
        <v>846.5</v>
      </c>
    </row>
    <row r="9" spans="2:8" x14ac:dyDescent="0.5">
      <c r="B9" s="159" t="s">
        <v>88</v>
      </c>
      <c r="C9" s="160">
        <f>'2563-บิลค่าไฟฟ้า'!T33</f>
        <v>1989.6</v>
      </c>
      <c r="D9" s="160">
        <f>'2564-บิลค่าไฟฟ้า'!T39</f>
        <v>2121.6</v>
      </c>
      <c r="E9" s="160">
        <f>'2563-บิลค่าไฟฟ้า'!T34</f>
        <v>5815.5</v>
      </c>
      <c r="F9" s="160">
        <f>'2564-บิลค่าไฟฟ้า'!T40</f>
        <v>5100.5</v>
      </c>
      <c r="G9" s="160">
        <f>'2563-บิลค่าไฟฟ้า'!T35</f>
        <v>310</v>
      </c>
      <c r="H9" s="160">
        <f>'2564-บิลค่าไฟฟ้า'!T41</f>
        <v>318</v>
      </c>
    </row>
    <row r="10" spans="2:8" x14ac:dyDescent="0.5">
      <c r="B10" s="159" t="s">
        <v>89</v>
      </c>
      <c r="C10" s="160">
        <f>'2563-บิลค่าไฟฟ้า'!X33</f>
        <v>1892.8</v>
      </c>
      <c r="D10" s="160">
        <f>'2564-บิลค่าไฟฟ้า'!X39</f>
        <v>2065.6</v>
      </c>
      <c r="E10" s="160">
        <f>'2563-บิลค่าไฟฟ้า'!X34</f>
        <v>4816</v>
      </c>
      <c r="F10" s="160">
        <f>'2564-บิลค่าไฟฟ้า'!X40</f>
        <v>5260.5</v>
      </c>
      <c r="G10" s="160">
        <f>'2563-บิลค่าไฟฟ้า'!X35</f>
        <v>176.5</v>
      </c>
      <c r="H10" s="160">
        <f>'2564-บิลค่าไฟฟ้า'!X41</f>
        <v>526.5</v>
      </c>
    </row>
    <row r="11" spans="2:8" x14ac:dyDescent="0.5">
      <c r="B11" s="159" t="s">
        <v>90</v>
      </c>
      <c r="C11" s="160">
        <f>'2563-บิลค่าไฟฟ้า'!AB33</f>
        <v>2304</v>
      </c>
      <c r="D11" s="160">
        <f>'2564-บิลค่าไฟฟ้า'!AB39</f>
        <v>3492</v>
      </c>
      <c r="E11" s="160">
        <f>'2563-บิลค่าไฟฟ้า'!AB34</f>
        <v>5177</v>
      </c>
      <c r="F11" s="160">
        <f>'2564-บิลค่าไฟฟ้า'!AB40</f>
        <v>5655.5</v>
      </c>
      <c r="G11" s="160">
        <f>'2563-บิลค่าไฟฟ้า'!AB35</f>
        <v>144</v>
      </c>
      <c r="H11" s="160">
        <f>'2564-บิลค่าไฟฟ้า'!AB41</f>
        <v>412.5</v>
      </c>
    </row>
    <row r="12" spans="2:8" x14ac:dyDescent="0.5">
      <c r="B12" s="159" t="s">
        <v>91</v>
      </c>
      <c r="C12" s="160">
        <f>'2563-บิลค่าไฟฟ้า'!AF33</f>
        <v>4644</v>
      </c>
      <c r="D12" s="160">
        <f>'2564-บิลค่าไฟฟ้า'!AF39</f>
        <v>4384.8</v>
      </c>
      <c r="E12" s="160">
        <f>'2563-บิลค่าไฟฟ้า'!AF34</f>
        <v>5537</v>
      </c>
      <c r="F12" s="160">
        <f>'2564-บิลค่าไฟฟ้า'!AF40</f>
        <v>5994</v>
      </c>
      <c r="G12" s="160">
        <f>'2563-บิลค่าไฟฟ้า'!AF35</f>
        <v>177.5</v>
      </c>
      <c r="H12" s="160">
        <f>'2564-บิลค่าไฟฟ้า'!AF41</f>
        <v>269</v>
      </c>
    </row>
    <row r="13" spans="2:8" x14ac:dyDescent="0.5">
      <c r="B13" s="159" t="s">
        <v>92</v>
      </c>
      <c r="C13" s="160">
        <f>'2563-บิลค่าไฟฟ้า'!AJ33</f>
        <v>4865.6000000000004</v>
      </c>
      <c r="D13" s="160">
        <f>'2564-บิลค่าไฟฟ้า'!AJ39</f>
        <v>4460.8</v>
      </c>
      <c r="E13" s="160">
        <f>'2563-บิลค่าไฟฟ้า'!AJ34</f>
        <v>5109</v>
      </c>
      <c r="F13" s="160">
        <f>'2564-บิลค่าไฟฟ้า'!AJ40</f>
        <v>5461</v>
      </c>
      <c r="G13" s="160">
        <f>'2563-บิลค่าไฟฟ้า'!AJ35</f>
        <v>199</v>
      </c>
      <c r="H13" s="160">
        <f>'2564-บิลค่าไฟฟ้า'!AJ41</f>
        <v>347</v>
      </c>
    </row>
    <row r="14" spans="2:8" x14ac:dyDescent="0.5">
      <c r="B14" s="159" t="s">
        <v>93</v>
      </c>
      <c r="C14" s="160">
        <f>'2563-บิลค่าไฟฟ้า'!AN33</f>
        <v>5176</v>
      </c>
      <c r="D14" s="160">
        <f>'2564-บิลค่าไฟฟ้า'!AN39</f>
        <v>4175.2</v>
      </c>
      <c r="E14" s="160">
        <f>'2563-บิลค่าไฟฟ้า'!AN34</f>
        <v>4797</v>
      </c>
      <c r="F14" s="160">
        <f>'2564-บิลค่าไฟฟ้า'!AN40</f>
        <v>5676.3</v>
      </c>
      <c r="G14" s="160">
        <f>'2563-บิลค่าไฟฟ้า'!AN35</f>
        <v>363</v>
      </c>
      <c r="H14" s="160">
        <f>'2564-บิลค่าไฟฟ้า'!AN41</f>
        <v>213</v>
      </c>
    </row>
    <row r="15" spans="2:8" x14ac:dyDescent="0.5">
      <c r="B15" s="159" t="s">
        <v>94</v>
      </c>
      <c r="C15" s="160">
        <f>'2563-บิลค่าไฟฟ้า'!AR33</f>
        <v>4360</v>
      </c>
      <c r="D15" s="160">
        <f>'2564-บิลค่าไฟฟ้า'!AR39</f>
        <v>3272</v>
      </c>
      <c r="E15" s="160">
        <f>'2563-บิลค่าไฟฟ้า'!AR34</f>
        <v>4945.5</v>
      </c>
      <c r="F15" s="160">
        <f>'2564-บิลค่าไฟฟ้า'!AR40</f>
        <v>4694.04</v>
      </c>
      <c r="G15" s="160">
        <f>'2563-บิลค่าไฟฟ้า'!AR35</f>
        <v>61.5</v>
      </c>
      <c r="H15" s="160">
        <f>'2564-บิลค่าไฟฟ้า'!AR41</f>
        <v>36.5</v>
      </c>
    </row>
    <row r="16" spans="2:8" x14ac:dyDescent="0.5">
      <c r="B16" s="159" t="s">
        <v>95</v>
      </c>
      <c r="C16" s="160">
        <f>'2563-บิลค่าไฟฟ้า'!AV33</f>
        <v>1892.8</v>
      </c>
      <c r="D16" s="160">
        <f>'2564-บิลค่าไฟฟ้า'!AV39</f>
        <v>3711.2</v>
      </c>
      <c r="E16" s="160">
        <f>'2563-บิลค่าไฟฟ้า'!AV34</f>
        <v>4816</v>
      </c>
      <c r="F16" s="160">
        <f>'2564-บิลค่าไฟฟ้า'!AV40</f>
        <v>4472.7</v>
      </c>
      <c r="G16" s="160">
        <f>'2563-บิลค่าไฟฟ้า'!AV35</f>
        <v>176.5</v>
      </c>
      <c r="H16" s="160">
        <f>'2564-บิลค่าไฟฟ้า'!AV41</f>
        <v>204</v>
      </c>
    </row>
    <row r="33" spans="2:8" hidden="1" x14ac:dyDescent="0.5">
      <c r="B33" s="154" t="s">
        <v>46</v>
      </c>
      <c r="C33" s="155" t="s">
        <v>39</v>
      </c>
      <c r="D33" s="156"/>
      <c r="E33" s="155" t="s">
        <v>41</v>
      </c>
      <c r="F33" s="156"/>
      <c r="G33" s="155" t="s">
        <v>52</v>
      </c>
      <c r="H33" s="156"/>
    </row>
    <row r="34" spans="2:8" x14ac:dyDescent="0.5">
      <c r="B34" s="154" t="s">
        <v>46</v>
      </c>
      <c r="C34" s="155" t="s">
        <v>37</v>
      </c>
      <c r="D34" s="156"/>
      <c r="E34" s="155" t="s">
        <v>40</v>
      </c>
      <c r="F34" s="156"/>
      <c r="G34" s="155" t="s">
        <v>37</v>
      </c>
      <c r="H34" s="156"/>
    </row>
    <row r="35" spans="2:8" ht="21.6" x14ac:dyDescent="0.5">
      <c r="B35" s="157"/>
      <c r="C35" s="158" t="s">
        <v>100</v>
      </c>
      <c r="D35" s="158" t="s">
        <v>101</v>
      </c>
      <c r="E35" s="158" t="s">
        <v>100</v>
      </c>
      <c r="F35" s="158" t="s">
        <v>101</v>
      </c>
      <c r="G35" s="158" t="s">
        <v>100</v>
      </c>
      <c r="H35" s="158" t="s">
        <v>101</v>
      </c>
    </row>
    <row r="36" spans="2:8" x14ac:dyDescent="0.5">
      <c r="B36" s="159" t="s">
        <v>84</v>
      </c>
      <c r="C36" s="160">
        <f>'2563-บิลค่าไฟฟ้า'!E33</f>
        <v>19491.490000000002</v>
      </c>
      <c r="D36" s="160">
        <f>'2564-บิลค่าไฟฟ้า'!E39</f>
        <v>17966.310000000001</v>
      </c>
      <c r="E36" s="160">
        <f>'2563-บิลค่าไฟฟ้า'!E34</f>
        <v>23838.51</v>
      </c>
      <c r="F36" s="160">
        <f>'2564-บิลค่าไฟฟ้า'!E40</f>
        <v>17468.04</v>
      </c>
      <c r="G36" s="160">
        <f>'2563-บิลค่าไฟฟ้า'!E35</f>
        <v>1450.07</v>
      </c>
      <c r="H36" s="160">
        <f>'2564-บิลค่าไฟฟ้า'!E41</f>
        <v>3817.08</v>
      </c>
    </row>
    <row r="37" spans="2:8" x14ac:dyDescent="0.5">
      <c r="B37" s="159" t="s">
        <v>85</v>
      </c>
      <c r="C37" s="160">
        <f>'2563-บิลค่าไฟฟ้า'!I33</f>
        <v>20903.7</v>
      </c>
      <c r="D37" s="160">
        <f>'2564-บิลค่าไฟฟ้า'!I39</f>
        <v>18917.82</v>
      </c>
      <c r="E37" s="160">
        <f>'2563-บิลค่าไฟฟ้า'!I34</f>
        <v>22456.74</v>
      </c>
      <c r="F37" s="160">
        <f>'2564-บิลค่าไฟฟ้า'!I40</f>
        <v>19730.32</v>
      </c>
      <c r="G37" s="160">
        <f>'2563-บิลค่าไฟฟ้า'!I35</f>
        <v>1303.99</v>
      </c>
      <c r="H37" s="160">
        <f>'2564-บิลค่าไฟฟ้า'!I41</f>
        <v>6275.12</v>
      </c>
    </row>
    <row r="38" spans="2:8" x14ac:dyDescent="0.5">
      <c r="B38" s="159" t="s">
        <v>86</v>
      </c>
      <c r="C38" s="160">
        <f>'2563-บิลค่าไฟฟ้า'!M33</f>
        <v>18520.79</v>
      </c>
      <c r="D38" s="160">
        <f>'2564-บิลค่าไฟฟ้า'!M39</f>
        <v>20059.02</v>
      </c>
      <c r="E38" s="160">
        <f>'2563-บิลค่าไฟฟ้า'!M34</f>
        <v>24913.9</v>
      </c>
      <c r="F38" s="160">
        <f>'2564-บิลค่าไฟฟ้า'!M40</f>
        <v>24084.13</v>
      </c>
      <c r="G38" s="160">
        <f>'2563-บิลค่าไฟฟ้า'!M35</f>
        <v>2056.75</v>
      </c>
      <c r="H38" s="160">
        <f>'2564-บิลค่าไฟฟ้า'!M41</f>
        <v>6441.88</v>
      </c>
    </row>
    <row r="39" spans="2:8" x14ac:dyDescent="0.5">
      <c r="B39" s="159" t="s">
        <v>87</v>
      </c>
      <c r="C39" s="160">
        <f>'2563-บิลค่าไฟฟ้า'!Q33</f>
        <v>8373.09</v>
      </c>
      <c r="D39" s="160">
        <f>'2564-บิลค่าไฟฟ้า'!Q39</f>
        <v>11019.5</v>
      </c>
      <c r="E39" s="160">
        <f>'2563-บิลค่าไฟฟ้า'!Q34</f>
        <v>25176.16</v>
      </c>
      <c r="F39" s="160">
        <f>'2564-บิลค่าไฟฟ้า'!Q40</f>
        <v>17681.009999999998</v>
      </c>
      <c r="G39" s="160">
        <f>'2563-บิลค่าไฟฟ้า'!Q35</f>
        <v>1768.72</v>
      </c>
      <c r="H39" s="160">
        <f>'2564-บิลค่าไฟฟ้า'!Q41</f>
        <v>3735.57</v>
      </c>
    </row>
    <row r="40" spans="2:8" x14ac:dyDescent="0.5">
      <c r="B40" s="159" t="s">
        <v>88</v>
      </c>
      <c r="C40" s="160">
        <f>'2563-บิลค่าไฟฟ้า'!U33</f>
        <v>8155.82</v>
      </c>
      <c r="D40" s="160">
        <f>'2564-บิลค่าไฟฟ้า'!U39</f>
        <v>8859.2800000000007</v>
      </c>
      <c r="E40" s="160">
        <f>'2563-บิลค่าไฟฟ้า'!U34</f>
        <v>23215.85</v>
      </c>
      <c r="F40" s="160">
        <f>'2564-บิลค่าไฟฟ้า'!U40</f>
        <v>20828.32</v>
      </c>
      <c r="G40" s="160">
        <f>'2563-บิลค่าไฟฟ้า'!U35</f>
        <v>1544.35</v>
      </c>
      <c r="H40" s="160">
        <f>'2564-บิลค่าไฟฟ้า'!U41</f>
        <v>1611.9</v>
      </c>
    </row>
    <row r="41" spans="2:8" x14ac:dyDescent="0.5">
      <c r="B41" s="159" t="s">
        <v>89</v>
      </c>
      <c r="C41" s="160">
        <f>'2563-บิลค่าไฟฟ้า'!Y33</f>
        <v>7774.77</v>
      </c>
      <c r="D41" s="160">
        <f>'2564-บิลค่าไฟฟ้า'!Y39</f>
        <v>8634.26</v>
      </c>
      <c r="E41" s="160">
        <f>'2563-บิลค่าไฟฟ้า'!Y34</f>
        <v>19281.48</v>
      </c>
      <c r="F41" s="160">
        <f>'2564-บิลค่าไฟฟ้า'!Y40</f>
        <v>21472.240000000002</v>
      </c>
      <c r="G41" s="160">
        <f>'2563-บิลค่าไฟฟ้า'!Y35</f>
        <v>1018.86</v>
      </c>
      <c r="H41" s="160">
        <f>'2564-บิลค่าไฟฟ้า'!Y41</f>
        <v>2449.7199999999998</v>
      </c>
    </row>
    <row r="42" spans="2:8" x14ac:dyDescent="0.5">
      <c r="B42" s="159" t="s">
        <v>90</v>
      </c>
      <c r="C42" s="160">
        <f>'2563-บิลค่าไฟฟ้า'!AC33</f>
        <v>9683.92</v>
      </c>
      <c r="D42" s="160">
        <f>'2564-บิลค่าไฟฟ้า'!AC39</f>
        <v>14365.93</v>
      </c>
      <c r="E42" s="160">
        <f>'2563-บิลค่าไฟฟ้า'!AC34</f>
        <v>21342.799999999999</v>
      </c>
      <c r="F42" s="160">
        <f>'2564-บิลค่าไฟฟ้า'!AC40</f>
        <v>23059.47</v>
      </c>
      <c r="G42" s="160">
        <f>'2563-บิลค่าไฟฟ้า'!AC35</f>
        <v>918.47</v>
      </c>
      <c r="H42" s="160">
        <f>'2564-บิลค่าไฟฟ้า'!AC41</f>
        <v>1991.62</v>
      </c>
    </row>
    <row r="43" spans="2:8" x14ac:dyDescent="0.5">
      <c r="B43" s="159" t="s">
        <v>91</v>
      </c>
      <c r="C43" s="160">
        <f>'2563-บิลค่าไฟฟ้า'!AG33</f>
        <v>19183.07</v>
      </c>
      <c r="D43" s="160">
        <f>'2564-บิลค่าไฟฟ้า'!AG39</f>
        <v>17953.439999999999</v>
      </c>
      <c r="E43" s="160">
        <f>'2563-บิลค่าไฟฟ้า'!AG34</f>
        <v>22803.7</v>
      </c>
      <c r="F43" s="160">
        <f>'2564-บิลค่าไฟฟ้า'!AG40</f>
        <v>24419.66</v>
      </c>
      <c r="G43" s="160">
        <f>'2563-บิลค่าไฟฟ้า'!AG35</f>
        <v>1054.4100000000001</v>
      </c>
      <c r="H43" s="160">
        <f>'2564-บิลค่าไฟฟ้า'!AG41</f>
        <v>1415.01</v>
      </c>
    </row>
    <row r="44" spans="2:8" x14ac:dyDescent="0.5">
      <c r="B44" s="159" t="s">
        <v>92</v>
      </c>
      <c r="C44" s="160">
        <f>'2563-บิลค่าไฟฟ้า'!AK33</f>
        <v>20035.900000000001</v>
      </c>
      <c r="D44" s="160">
        <f>'2564-บิลค่าไฟฟ้า'!AK39</f>
        <v>18258.830000000002</v>
      </c>
      <c r="E44" s="160">
        <f>'2563-บิลค่าไฟฟ้า'!AK34</f>
        <v>21021.47</v>
      </c>
      <c r="F44" s="160">
        <f>'2564-บิลค่าไฟฟ้า'!AK40</f>
        <v>22277.9</v>
      </c>
      <c r="G44" s="160">
        <f>'2563-บิลค่าไฟฟ้า'!AK35</f>
        <v>1139.8800000000001</v>
      </c>
      <c r="H44" s="160">
        <f>'2564-บิลค่าไฟฟ้า'!AK41</f>
        <v>1728.44</v>
      </c>
    </row>
    <row r="45" spans="2:8" x14ac:dyDescent="0.5">
      <c r="B45" s="159" t="s">
        <v>93</v>
      </c>
      <c r="C45" s="160">
        <f>'2563-บิลค่าไฟฟ้า'!AO33</f>
        <v>21292.76</v>
      </c>
      <c r="D45" s="160">
        <f>'2564-บิลค่าไฟฟ้า'!AO39</f>
        <v>17111.22</v>
      </c>
      <c r="E45" s="160">
        <f>'2563-บิลค่าไฟฟ้า'!AO34</f>
        <v>19758.11</v>
      </c>
      <c r="F45" s="160">
        <f>'2564-บิลค่าไฟฟ้า'!AO40</f>
        <v>22837.26</v>
      </c>
      <c r="G45" s="160">
        <f>'2563-บิลค่าไฟฟ้า'!AO35</f>
        <v>1803.96</v>
      </c>
      <c r="H45" s="160">
        <f>'2564-บิลค่าไฟฟ้า'!AO41</f>
        <v>1189.98</v>
      </c>
    </row>
    <row r="46" spans="2:8" x14ac:dyDescent="0.5">
      <c r="B46" s="159" t="s">
        <v>94</v>
      </c>
      <c r="C46" s="160">
        <f>'2563-บิลค่าไฟฟ้า'!AS33</f>
        <v>17988.599999999999</v>
      </c>
      <c r="D46" s="160">
        <f>'2564-บิลค่าไฟฟ้า'!AS39</f>
        <v>13481.89</v>
      </c>
      <c r="E46" s="160">
        <f>'2563-บิลค่าไฟฟ้า'!AS34</f>
        <v>20359.41</v>
      </c>
      <c r="F46" s="160">
        <f>'2564-บิลค่าไฟฟ้า'!AS40</f>
        <v>17413.8</v>
      </c>
      <c r="G46" s="160">
        <f>'2563-บิลค่าไฟฟ้า'!AS35</f>
        <v>583.13</v>
      </c>
      <c r="H46" s="160">
        <f>'2564-บิลค่าไฟฟ้า'!AS41</f>
        <v>480.76</v>
      </c>
    </row>
    <row r="47" spans="2:8" x14ac:dyDescent="0.5">
      <c r="B47" s="159" t="s">
        <v>95</v>
      </c>
      <c r="C47" s="160">
        <f>'2563-บิลค่าไฟฟ้า'!AW33</f>
        <v>7774.77</v>
      </c>
      <c r="D47" s="160">
        <f>'2564-บิลค่าไฟฟ้า'!AW39</f>
        <v>15246.73</v>
      </c>
      <c r="E47" s="160">
        <f>'2563-บิลค่าไฟฟ้า'!AW34</f>
        <v>19281.48</v>
      </c>
      <c r="F47" s="160">
        <f>'2564-บิลค่าไฟฟ้า'!AW40</f>
        <v>16437.53</v>
      </c>
      <c r="G47" s="160">
        <f>'2563-บิลค่าไฟฟ้า'!AW35</f>
        <v>1018.86</v>
      </c>
      <c r="H47" s="160">
        <f>'2564-บิลค่าไฟฟ้า'!AW41</f>
        <v>1153.82</v>
      </c>
    </row>
  </sheetData>
  <pageMargins left="0.70866141732283472" right="0.70866141732283472" top="0.35433070866141736" bottom="0.15748031496062992" header="0.31496062992125984" footer="0.31496062992125984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D128"/>
  <sheetViews>
    <sheetView showGridLines="0" view="pageBreakPreview" zoomScaleNormal="100" zoomScaleSheetLayoutView="100" workbookViewId="0">
      <pane xSplit="5880" ySplit="1740" topLeftCell="D13" activePane="bottomRight"/>
      <selection sqref="A1:XFD1048576"/>
      <selection pane="topRight" activeCell="H1" sqref="H1"/>
      <selection pane="bottomLeft" activeCell="AH161" sqref="AH161"/>
      <selection pane="bottomRight" activeCell="M20" sqref="M20"/>
    </sheetView>
  </sheetViews>
  <sheetFormatPr defaultColWidth="9.109375" defaultRowHeight="20.399999999999999" x14ac:dyDescent="0.55000000000000004"/>
  <cols>
    <col min="1" max="1" width="6.6640625" style="151" customWidth="1"/>
    <col min="2" max="2" width="29.6640625" style="99" customWidth="1"/>
    <col min="3" max="3" width="14.21875" style="100" customWidth="1"/>
    <col min="4" max="4" width="10.77734375" style="101" customWidth="1"/>
    <col min="5" max="5" width="10.77734375" style="106" customWidth="1"/>
    <col min="6" max="6" width="5.21875" style="106" hidden="1" customWidth="1"/>
    <col min="7" max="7" width="6.77734375" style="103" customWidth="1"/>
    <col min="8" max="8" width="10.77734375" style="101" customWidth="1"/>
    <col min="9" max="9" width="10.77734375" style="106" customWidth="1"/>
    <col min="10" max="10" width="5.21875" style="106" hidden="1" customWidth="1"/>
    <col min="11" max="11" width="6.77734375" style="103" customWidth="1"/>
    <col min="12" max="12" width="10.77734375" style="101" customWidth="1"/>
    <col min="13" max="13" width="10.77734375" style="106" customWidth="1"/>
    <col min="14" max="14" width="5.21875" style="106" hidden="1" customWidth="1"/>
    <col min="15" max="15" width="6.77734375" style="103" customWidth="1"/>
    <col min="16" max="16" width="10.77734375" style="71" customWidth="1"/>
    <col min="17" max="17" width="10.77734375" style="152" customWidth="1"/>
    <col min="18" max="18" width="5.21875" style="106" hidden="1" customWidth="1"/>
    <col min="19" max="19" width="6.77734375" style="103" customWidth="1"/>
    <col min="20" max="20" width="10.77734375" style="71" customWidth="1"/>
    <col min="21" max="21" width="10.77734375" style="152" customWidth="1"/>
    <col min="22" max="22" width="5.21875" style="106" hidden="1" customWidth="1"/>
    <col min="23" max="23" width="6.77734375" style="103" customWidth="1"/>
    <col min="24" max="25" width="10.77734375" style="69" customWidth="1"/>
    <col min="26" max="26" width="5.21875" style="106" hidden="1" customWidth="1"/>
    <col min="27" max="27" width="6.77734375" style="103" customWidth="1"/>
    <col min="28" max="29" width="10.77734375" style="69" customWidth="1"/>
    <col min="30" max="30" width="5.21875" style="106" hidden="1" customWidth="1"/>
    <col min="31" max="31" width="6.77734375" style="103" customWidth="1"/>
    <col min="32" max="33" width="10.77734375" style="69" customWidth="1"/>
    <col min="34" max="34" width="5.21875" style="106" hidden="1" customWidth="1"/>
    <col min="35" max="35" width="6.77734375" style="103" customWidth="1"/>
    <col min="36" max="37" width="10.77734375" style="69" customWidth="1"/>
    <col min="38" max="38" width="5.21875" style="106" hidden="1" customWidth="1"/>
    <col min="39" max="39" width="6.77734375" style="103" customWidth="1"/>
    <col min="40" max="41" width="10.77734375" style="69" customWidth="1"/>
    <col min="42" max="42" width="5.21875" style="106" hidden="1" customWidth="1"/>
    <col min="43" max="43" width="6.77734375" style="103" customWidth="1"/>
    <col min="44" max="45" width="10.77734375" style="69" customWidth="1"/>
    <col min="46" max="46" width="6.6640625" style="106" hidden="1" customWidth="1"/>
    <col min="47" max="47" width="6.77734375" style="103" customWidth="1"/>
    <col min="48" max="49" width="10.77734375" style="69" customWidth="1"/>
    <col min="50" max="50" width="5.21875" style="106" hidden="1" customWidth="1"/>
    <col min="51" max="51" width="6.77734375" style="103" customWidth="1"/>
    <col min="52" max="52" width="13.6640625" style="69" hidden="1" customWidth="1"/>
    <col min="53" max="53" width="12.88671875" style="69" hidden="1" customWidth="1"/>
    <col min="54" max="58" width="9.109375" style="69"/>
    <col min="59" max="59" width="0" style="69" hidden="1" customWidth="1"/>
    <col min="60" max="75" width="13.77734375" style="69" hidden="1" customWidth="1"/>
    <col min="76" max="79" width="0" style="69" hidden="1" customWidth="1"/>
    <col min="80" max="82" width="12.77734375" style="69" hidden="1" customWidth="1"/>
    <col min="83" max="106" width="0" style="69" hidden="1" customWidth="1"/>
    <col min="107" max="16384" width="9.109375" style="69"/>
  </cols>
  <sheetData>
    <row r="1" spans="1:82" ht="31.5" customHeight="1" x14ac:dyDescent="0.6">
      <c r="A1" s="98" t="s">
        <v>18</v>
      </c>
      <c r="E1" s="102"/>
      <c r="F1" s="102"/>
      <c r="I1" s="104"/>
      <c r="J1" s="102"/>
      <c r="L1" s="105"/>
      <c r="N1" s="102"/>
      <c r="P1" s="74"/>
      <c r="Q1" s="107"/>
      <c r="R1" s="102"/>
      <c r="T1" s="74"/>
      <c r="U1" s="107"/>
      <c r="V1" s="102"/>
      <c r="Z1" s="102"/>
      <c r="AD1" s="102"/>
      <c r="AH1" s="102"/>
      <c r="AL1" s="102"/>
      <c r="AP1" s="102"/>
      <c r="AT1" s="102"/>
      <c r="AX1" s="102"/>
    </row>
    <row r="2" spans="1:82" x14ac:dyDescent="0.55000000000000004">
      <c r="A2" s="108" t="s">
        <v>0</v>
      </c>
      <c r="B2" s="109" t="s">
        <v>1</v>
      </c>
      <c r="C2" s="110" t="s">
        <v>2</v>
      </c>
      <c r="D2" s="111" t="s">
        <v>80</v>
      </c>
      <c r="E2" s="112"/>
      <c r="F2" s="113"/>
      <c r="G2" s="114"/>
      <c r="H2" s="115" t="s">
        <v>81</v>
      </c>
      <c r="I2" s="112"/>
      <c r="J2" s="113"/>
      <c r="K2" s="116"/>
      <c r="L2" s="115" t="s">
        <v>82</v>
      </c>
      <c r="M2" s="112"/>
      <c r="N2" s="113"/>
      <c r="O2" s="114"/>
      <c r="P2" s="75" t="s">
        <v>83</v>
      </c>
      <c r="Q2" s="76"/>
      <c r="R2" s="113"/>
      <c r="S2" s="116"/>
      <c r="T2" s="84" t="s">
        <v>59</v>
      </c>
      <c r="U2" s="76"/>
      <c r="V2" s="113"/>
      <c r="W2" s="116"/>
      <c r="X2" s="115" t="s">
        <v>58</v>
      </c>
      <c r="Y2" s="112"/>
      <c r="Z2" s="113"/>
      <c r="AA2" s="116"/>
      <c r="AB2" s="111" t="s">
        <v>57</v>
      </c>
      <c r="AC2" s="112"/>
      <c r="AD2" s="113"/>
      <c r="AE2" s="116"/>
      <c r="AF2" s="115" t="s">
        <v>60</v>
      </c>
      <c r="AG2" s="112"/>
      <c r="AH2" s="113"/>
      <c r="AI2" s="116"/>
      <c r="AJ2" s="115" t="s">
        <v>56</v>
      </c>
      <c r="AK2" s="112"/>
      <c r="AL2" s="113"/>
      <c r="AM2" s="116"/>
      <c r="AN2" s="115" t="s">
        <v>55</v>
      </c>
      <c r="AO2" s="112"/>
      <c r="AP2" s="113"/>
      <c r="AQ2" s="116"/>
      <c r="AR2" s="115" t="s">
        <v>54</v>
      </c>
      <c r="AS2" s="112"/>
      <c r="AT2" s="113"/>
      <c r="AU2" s="114"/>
      <c r="AV2" s="115" t="s">
        <v>53</v>
      </c>
      <c r="AW2" s="112"/>
      <c r="AX2" s="113"/>
      <c r="AY2" s="116"/>
      <c r="AZ2" s="77" t="s">
        <v>65</v>
      </c>
      <c r="BA2" s="78"/>
      <c r="BG2" s="53" t="s">
        <v>46</v>
      </c>
      <c r="BH2" s="117" t="s">
        <v>6</v>
      </c>
      <c r="BI2" s="118"/>
      <c r="BJ2" s="119" t="s">
        <v>16</v>
      </c>
      <c r="BK2" s="118"/>
      <c r="BL2" s="117" t="s">
        <v>20</v>
      </c>
      <c r="BM2" s="118"/>
      <c r="BN2" s="119" t="s">
        <v>21</v>
      </c>
      <c r="BO2" s="118"/>
      <c r="BP2" s="117" t="s">
        <v>24</v>
      </c>
      <c r="BQ2" s="118"/>
      <c r="BR2" s="120" t="s">
        <v>25</v>
      </c>
      <c r="BS2" s="118"/>
      <c r="BT2" s="118" t="s">
        <v>26</v>
      </c>
      <c r="BU2" s="118"/>
      <c r="BV2" s="120" t="s">
        <v>27</v>
      </c>
      <c r="BW2" s="118"/>
      <c r="CB2" s="53" t="s">
        <v>46</v>
      </c>
      <c r="CC2" s="117" t="s">
        <v>6</v>
      </c>
      <c r="CD2" s="118"/>
    </row>
    <row r="3" spans="1:82" ht="22.2" x14ac:dyDescent="0.55000000000000004">
      <c r="A3" s="121"/>
      <c r="B3" s="122"/>
      <c r="C3" s="123" t="s">
        <v>17</v>
      </c>
      <c r="D3" s="124" t="s">
        <v>3</v>
      </c>
      <c r="E3" s="125" t="s">
        <v>4</v>
      </c>
      <c r="F3" s="126" t="s">
        <v>44</v>
      </c>
      <c r="G3" s="127" t="s">
        <v>43</v>
      </c>
      <c r="H3" s="128" t="s">
        <v>3</v>
      </c>
      <c r="I3" s="125" t="s">
        <v>4</v>
      </c>
      <c r="J3" s="126" t="s">
        <v>44</v>
      </c>
      <c r="K3" s="127" t="s">
        <v>43</v>
      </c>
      <c r="L3" s="128" t="s">
        <v>3</v>
      </c>
      <c r="M3" s="125" t="s">
        <v>4</v>
      </c>
      <c r="N3" s="126" t="s">
        <v>44</v>
      </c>
      <c r="O3" s="127" t="s">
        <v>43</v>
      </c>
      <c r="P3" s="72" t="s">
        <v>3</v>
      </c>
      <c r="Q3" s="125" t="s">
        <v>4</v>
      </c>
      <c r="R3" s="129" t="s">
        <v>44</v>
      </c>
      <c r="S3" s="127" t="s">
        <v>43</v>
      </c>
      <c r="T3" s="81" t="s">
        <v>3</v>
      </c>
      <c r="U3" s="125" t="s">
        <v>4</v>
      </c>
      <c r="V3" s="129" t="s">
        <v>44</v>
      </c>
      <c r="W3" s="127" t="s">
        <v>43</v>
      </c>
      <c r="X3" s="128" t="s">
        <v>3</v>
      </c>
      <c r="Y3" s="125" t="s">
        <v>4</v>
      </c>
      <c r="Z3" s="129" t="s">
        <v>44</v>
      </c>
      <c r="AA3" s="127" t="s">
        <v>43</v>
      </c>
      <c r="AB3" s="124" t="s">
        <v>3</v>
      </c>
      <c r="AC3" s="125" t="s">
        <v>4</v>
      </c>
      <c r="AD3" s="129" t="s">
        <v>44</v>
      </c>
      <c r="AE3" s="127" t="s">
        <v>43</v>
      </c>
      <c r="AF3" s="128" t="s">
        <v>3</v>
      </c>
      <c r="AG3" s="125" t="s">
        <v>4</v>
      </c>
      <c r="AH3" s="129" t="s">
        <v>44</v>
      </c>
      <c r="AI3" s="127" t="s">
        <v>43</v>
      </c>
      <c r="AJ3" s="128" t="s">
        <v>3</v>
      </c>
      <c r="AK3" s="125" t="s">
        <v>4</v>
      </c>
      <c r="AL3" s="129" t="s">
        <v>44</v>
      </c>
      <c r="AM3" s="127" t="s">
        <v>43</v>
      </c>
      <c r="AN3" s="128" t="s">
        <v>3</v>
      </c>
      <c r="AO3" s="125" t="s">
        <v>4</v>
      </c>
      <c r="AP3" s="129" t="s">
        <v>44</v>
      </c>
      <c r="AQ3" s="127" t="s">
        <v>43</v>
      </c>
      <c r="AR3" s="128" t="s">
        <v>3</v>
      </c>
      <c r="AS3" s="125" t="s">
        <v>4</v>
      </c>
      <c r="AT3" s="129" t="s">
        <v>44</v>
      </c>
      <c r="AU3" s="127" t="s">
        <v>43</v>
      </c>
      <c r="AV3" s="128" t="s">
        <v>3</v>
      </c>
      <c r="AW3" s="125" t="s">
        <v>4</v>
      </c>
      <c r="AX3" s="129" t="s">
        <v>44</v>
      </c>
      <c r="AY3" s="127" t="s">
        <v>43</v>
      </c>
      <c r="AZ3" s="130" t="s">
        <v>3</v>
      </c>
      <c r="BA3" s="125" t="s">
        <v>4</v>
      </c>
      <c r="BG3" s="61"/>
      <c r="BH3" s="54" t="s">
        <v>51</v>
      </c>
      <c r="BI3" s="54" t="s">
        <v>48</v>
      </c>
      <c r="BJ3" s="54" t="s">
        <v>49</v>
      </c>
      <c r="BK3" s="54" t="s">
        <v>50</v>
      </c>
      <c r="BL3" s="54" t="s">
        <v>49</v>
      </c>
      <c r="BM3" s="54" t="s">
        <v>50</v>
      </c>
      <c r="BN3" s="54" t="s">
        <v>49</v>
      </c>
      <c r="BO3" s="54" t="s">
        <v>50</v>
      </c>
      <c r="BP3" s="54" t="s">
        <v>49</v>
      </c>
      <c r="BQ3" s="54" t="s">
        <v>50</v>
      </c>
      <c r="BR3" s="54" t="s">
        <v>49</v>
      </c>
      <c r="BS3" s="54" t="s">
        <v>50</v>
      </c>
      <c r="BT3" s="54" t="s">
        <v>49</v>
      </c>
      <c r="BU3" s="54" t="s">
        <v>50</v>
      </c>
      <c r="BV3" s="54" t="s">
        <v>49</v>
      </c>
      <c r="BW3" s="54" t="s">
        <v>50</v>
      </c>
      <c r="CB3" s="61"/>
      <c r="CC3" s="54" t="s">
        <v>51</v>
      </c>
      <c r="CD3" s="54" t="s">
        <v>48</v>
      </c>
    </row>
    <row r="4" spans="1:82" x14ac:dyDescent="0.55000000000000004">
      <c r="A4" s="131" t="s">
        <v>19</v>
      </c>
      <c r="B4" s="132"/>
      <c r="C4" s="133"/>
      <c r="D4" s="134"/>
      <c r="E4" s="83"/>
      <c r="F4" s="134"/>
      <c r="G4" s="135"/>
      <c r="H4" s="134"/>
      <c r="I4" s="83"/>
      <c r="J4" s="134"/>
      <c r="K4" s="135"/>
      <c r="L4" s="134"/>
      <c r="M4" s="83"/>
      <c r="N4" s="134"/>
      <c r="O4" s="135"/>
      <c r="P4" s="134"/>
      <c r="Q4" s="134"/>
      <c r="R4" s="134"/>
      <c r="S4" s="135"/>
      <c r="T4" s="134"/>
      <c r="U4" s="134"/>
      <c r="V4" s="134"/>
      <c r="W4" s="135"/>
      <c r="X4" s="134"/>
      <c r="Y4" s="134"/>
      <c r="Z4" s="134"/>
      <c r="AA4" s="135"/>
      <c r="AB4" s="134"/>
      <c r="AC4" s="134"/>
      <c r="AD4" s="134"/>
      <c r="AE4" s="135"/>
      <c r="AF4" s="134"/>
      <c r="AG4" s="134"/>
      <c r="AH4" s="134"/>
      <c r="AI4" s="135"/>
      <c r="AJ4" s="134"/>
      <c r="AK4" s="134"/>
      <c r="AL4" s="134"/>
      <c r="AM4" s="135"/>
      <c r="AN4" s="134"/>
      <c r="AO4" s="134"/>
      <c r="AP4" s="134"/>
      <c r="AQ4" s="135"/>
      <c r="AR4" s="134"/>
      <c r="AS4" s="134"/>
      <c r="AT4" s="134"/>
      <c r="AU4" s="135"/>
      <c r="AV4" s="134"/>
      <c r="AW4" s="134"/>
      <c r="AX4" s="134"/>
      <c r="AY4" s="135"/>
      <c r="AZ4" s="73">
        <v>9811896.0899999999</v>
      </c>
      <c r="BA4" s="88">
        <v>36865925.0788</v>
      </c>
      <c r="BG4" s="55">
        <v>22282</v>
      </c>
      <c r="BH4" s="56">
        <v>748083.12</v>
      </c>
      <c r="BI4" s="56">
        <v>2775349.7788</v>
      </c>
      <c r="BJ4" s="56">
        <v>43512</v>
      </c>
      <c r="BK4" s="56">
        <v>166890.71</v>
      </c>
      <c r="BL4" s="56">
        <v>8320</v>
      </c>
      <c r="BM4" s="56">
        <v>32891.160000000003</v>
      </c>
      <c r="BN4" s="56">
        <v>960.5</v>
      </c>
      <c r="BO4" s="56">
        <v>4231.87</v>
      </c>
      <c r="BP4" s="56">
        <v>47333.34</v>
      </c>
      <c r="BQ4" s="56">
        <v>186619.51999999999</v>
      </c>
      <c r="BR4" s="56">
        <v>652</v>
      </c>
      <c r="BS4" s="56">
        <v>3314.0699999999997</v>
      </c>
      <c r="BT4" s="56">
        <v>93606.66</v>
      </c>
      <c r="BU4" s="56">
        <v>382749.7</v>
      </c>
      <c r="BV4" s="56">
        <v>33830.039999999994</v>
      </c>
      <c r="BW4" s="56">
        <v>144105.12</v>
      </c>
      <c r="CB4" s="55">
        <v>22282</v>
      </c>
      <c r="CC4" s="56">
        <v>748083.12</v>
      </c>
      <c r="CD4" s="56">
        <v>2775349.7788</v>
      </c>
    </row>
    <row r="5" spans="1:82" x14ac:dyDescent="0.55000000000000004">
      <c r="A5" s="68">
        <v>1</v>
      </c>
      <c r="B5" s="136" t="s">
        <v>19</v>
      </c>
      <c r="C5" s="137" t="s">
        <v>7</v>
      </c>
      <c r="D5" s="82">
        <v>748083.12</v>
      </c>
      <c r="E5" s="88">
        <v>2775349.7788</v>
      </c>
      <c r="F5" s="138">
        <v>-2.7918391861021519E-3</v>
      </c>
      <c r="G5" s="139">
        <v>3.70994841</v>
      </c>
      <c r="H5" s="82">
        <v>767073</v>
      </c>
      <c r="I5" s="88">
        <v>2890637.67</v>
      </c>
      <c r="J5" s="138">
        <v>-7.4883038178086281E-4</v>
      </c>
      <c r="K5" s="139">
        <v>3.7683997100000002</v>
      </c>
      <c r="L5" s="82">
        <v>841032</v>
      </c>
      <c r="M5" s="88">
        <v>3218212.55</v>
      </c>
      <c r="N5" s="138">
        <v>2.3830397985875607E-3</v>
      </c>
      <c r="O5" s="139">
        <v>3.82650428</v>
      </c>
      <c r="P5" s="82">
        <v>679934</v>
      </c>
      <c r="Q5" s="88">
        <v>2525807.34</v>
      </c>
      <c r="R5" s="138">
        <v>8.8525982573628426E-4</v>
      </c>
      <c r="S5" s="139">
        <v>3.7147831099999999</v>
      </c>
      <c r="T5" s="82">
        <v>757308.99</v>
      </c>
      <c r="U5" s="88">
        <v>2769414.31</v>
      </c>
      <c r="V5" s="138">
        <v>1.8465612083673477E-4</v>
      </c>
      <c r="W5" s="139">
        <v>3.6569146099999998</v>
      </c>
      <c r="X5" s="82">
        <v>742413</v>
      </c>
      <c r="Y5" s="88">
        <v>2781199.74</v>
      </c>
      <c r="Z5" s="138">
        <v>-1.1250004172325134E-4</v>
      </c>
      <c r="AA5" s="139">
        <v>3.7461625000000001</v>
      </c>
      <c r="AB5" s="82">
        <v>766320</v>
      </c>
      <c r="AC5" s="88">
        <v>2936584.23</v>
      </c>
      <c r="AD5" s="138">
        <v>3.1367996707558632E-3</v>
      </c>
      <c r="AE5" s="139">
        <v>3.8320600100000002</v>
      </c>
      <c r="AF5" s="82">
        <v>996418</v>
      </c>
      <c r="AG5" s="88">
        <v>3745337.19</v>
      </c>
      <c r="AH5" s="138">
        <v>-4.0299599058926105E-3</v>
      </c>
      <c r="AI5" s="139">
        <v>3.7588012200000001</v>
      </c>
      <c r="AJ5" s="82">
        <v>1023358.99</v>
      </c>
      <c r="AK5" s="88">
        <v>3911881.72</v>
      </c>
      <c r="AL5" s="138">
        <v>1.2189787812530994E-3</v>
      </c>
      <c r="AM5" s="139">
        <v>3.8225898800000002</v>
      </c>
      <c r="AN5" s="82">
        <v>971160</v>
      </c>
      <c r="AO5" s="88">
        <v>3665551.24</v>
      </c>
      <c r="AP5" s="138">
        <v>2.5071999989449978E-3</v>
      </c>
      <c r="AQ5" s="139">
        <v>3.7744050800000002</v>
      </c>
      <c r="AR5" s="82">
        <v>776381.99</v>
      </c>
      <c r="AS5" s="88">
        <v>2864749.57</v>
      </c>
      <c r="AT5" s="138">
        <v>1.6088522970676422E-3</v>
      </c>
      <c r="AU5" s="139">
        <v>3.6898712300000001</v>
      </c>
      <c r="AV5" s="82">
        <v>742413</v>
      </c>
      <c r="AW5" s="88">
        <v>2781199.74</v>
      </c>
      <c r="AX5" s="138">
        <v>-1.1250004172325134E-4</v>
      </c>
      <c r="AY5" s="139">
        <v>3.7461625000000001</v>
      </c>
      <c r="AZ5" s="140"/>
      <c r="BA5" s="140"/>
      <c r="BG5" s="55">
        <v>22313</v>
      </c>
      <c r="BH5" s="56">
        <v>767073</v>
      </c>
      <c r="BI5" s="56">
        <v>2890637.67</v>
      </c>
      <c r="BJ5" s="56">
        <v>57308.01</v>
      </c>
      <c r="BK5" s="56">
        <v>230832.97</v>
      </c>
      <c r="BL5" s="56">
        <v>7780</v>
      </c>
      <c r="BM5" s="56">
        <v>32879.620000000003</v>
      </c>
      <c r="BN5" s="56">
        <v>1281.01</v>
      </c>
      <c r="BO5" s="56">
        <v>5532.55</v>
      </c>
      <c r="BP5" s="56">
        <v>48856.67</v>
      </c>
      <c r="BQ5" s="56">
        <v>194902.39</v>
      </c>
      <c r="BR5" s="56">
        <v>752</v>
      </c>
      <c r="BS5" s="56">
        <v>3719.88</v>
      </c>
      <c r="BT5" s="56">
        <v>100877.23</v>
      </c>
      <c r="BU5" s="56">
        <v>407428.25</v>
      </c>
      <c r="BV5" s="56">
        <v>34082.44</v>
      </c>
      <c r="BW5" s="56">
        <v>146549.49</v>
      </c>
      <c r="CB5" s="55">
        <v>22313</v>
      </c>
      <c r="CC5" s="56">
        <v>767073</v>
      </c>
      <c r="CD5" s="56">
        <v>2890637.67</v>
      </c>
    </row>
    <row r="6" spans="1:82" x14ac:dyDescent="0.55000000000000004">
      <c r="A6" s="131" t="s">
        <v>16</v>
      </c>
      <c r="B6" s="132"/>
      <c r="C6" s="133"/>
      <c r="D6" s="134"/>
      <c r="E6" s="134"/>
      <c r="F6" s="134"/>
      <c r="G6" s="135"/>
      <c r="H6" s="134"/>
      <c r="I6" s="134"/>
      <c r="J6" s="134"/>
      <c r="K6" s="135"/>
      <c r="L6" s="134"/>
      <c r="M6" s="134"/>
      <c r="N6" s="134"/>
      <c r="O6" s="135"/>
      <c r="P6" s="134"/>
      <c r="Q6" s="134"/>
      <c r="R6" s="134"/>
      <c r="S6" s="135"/>
      <c r="T6" s="134"/>
      <c r="U6" s="134"/>
      <c r="V6" s="134"/>
      <c r="W6" s="135"/>
      <c r="X6" s="134"/>
      <c r="Y6" s="134"/>
      <c r="Z6" s="134"/>
      <c r="AA6" s="135"/>
      <c r="AB6" s="134"/>
      <c r="AC6" s="134"/>
      <c r="AD6" s="134"/>
      <c r="AE6" s="135"/>
      <c r="AF6" s="134"/>
      <c r="AG6" s="134"/>
      <c r="AH6" s="134"/>
      <c r="AI6" s="135"/>
      <c r="AJ6" s="134"/>
      <c r="AK6" s="134"/>
      <c r="AL6" s="134"/>
      <c r="AM6" s="135"/>
      <c r="AN6" s="134"/>
      <c r="AO6" s="134"/>
      <c r="AP6" s="134"/>
      <c r="AQ6" s="135"/>
      <c r="AR6" s="134"/>
      <c r="AS6" s="134"/>
      <c r="AT6" s="134"/>
      <c r="AU6" s="135"/>
      <c r="AV6" s="134"/>
      <c r="AW6" s="134"/>
      <c r="AX6" s="134"/>
      <c r="AY6" s="135"/>
      <c r="AZ6" s="73">
        <v>699263.98</v>
      </c>
      <c r="BA6" s="88">
        <v>2716577.5799999996</v>
      </c>
      <c r="BG6" s="55">
        <v>22341</v>
      </c>
      <c r="BH6" s="56">
        <v>841032</v>
      </c>
      <c r="BI6" s="56">
        <v>3218212.55</v>
      </c>
      <c r="BJ6" s="56">
        <v>73808</v>
      </c>
      <c r="BK6" s="56">
        <v>291315.27</v>
      </c>
      <c r="BL6" s="56">
        <v>8720</v>
      </c>
      <c r="BM6" s="56">
        <v>34906.160000000003</v>
      </c>
      <c r="BN6" s="56">
        <v>1399.99</v>
      </c>
      <c r="BO6" s="56">
        <v>6015.38</v>
      </c>
      <c r="BP6" s="56">
        <v>63827.34</v>
      </c>
      <c r="BQ6" s="56">
        <v>252675.87</v>
      </c>
      <c r="BR6" s="56">
        <v>812</v>
      </c>
      <c r="BS6" s="56">
        <v>3963.36</v>
      </c>
      <c r="BT6" s="56">
        <v>118490.68</v>
      </c>
      <c r="BU6" s="56">
        <v>475793.03</v>
      </c>
      <c r="BV6" s="56">
        <v>35586.83</v>
      </c>
      <c r="BW6" s="56">
        <v>153278.09</v>
      </c>
      <c r="CB6" s="55">
        <v>22341</v>
      </c>
      <c r="CC6" s="56">
        <v>841032</v>
      </c>
      <c r="CD6" s="56">
        <v>3218212.55</v>
      </c>
    </row>
    <row r="7" spans="1:82" x14ac:dyDescent="0.55000000000000004">
      <c r="A7" s="68">
        <v>1</v>
      </c>
      <c r="B7" s="136" t="s">
        <v>8</v>
      </c>
      <c r="C7" s="137" t="s">
        <v>9</v>
      </c>
      <c r="D7" s="82">
        <v>43512</v>
      </c>
      <c r="E7" s="88">
        <v>166890.71</v>
      </c>
      <c r="F7" s="138">
        <v>1.8535999697633088E-4</v>
      </c>
      <c r="G7" s="139">
        <v>3.8355099699999999</v>
      </c>
      <c r="H7" s="82">
        <v>57308.01</v>
      </c>
      <c r="I7" s="88">
        <v>230832.97</v>
      </c>
      <c r="J7" s="138">
        <v>-2.0567537285387516E-4</v>
      </c>
      <c r="K7" s="139">
        <v>4.0279355399999996</v>
      </c>
      <c r="L7" s="82">
        <v>73808</v>
      </c>
      <c r="M7" s="88">
        <v>291315.27</v>
      </c>
      <c r="N7" s="138">
        <v>1.7760030459612608E-5</v>
      </c>
      <c r="O7" s="139">
        <v>3.9469335299999999</v>
      </c>
      <c r="P7" s="82">
        <v>65376</v>
      </c>
      <c r="Q7" s="88">
        <v>248110.79</v>
      </c>
      <c r="R7" s="138">
        <v>-2.1567998919636011E-4</v>
      </c>
      <c r="S7" s="139">
        <v>3.79513568</v>
      </c>
      <c r="T7" s="82">
        <v>53040</v>
      </c>
      <c r="U7" s="88">
        <v>202271.09</v>
      </c>
      <c r="V7" s="138">
        <v>2.0000000949949026E-4</v>
      </c>
      <c r="W7" s="139">
        <v>3.8135574999999999</v>
      </c>
      <c r="X7" s="82">
        <v>59447.99</v>
      </c>
      <c r="Y7" s="88">
        <v>227941.75</v>
      </c>
      <c r="Z7" s="138">
        <v>-2.6510580210015178E-4</v>
      </c>
      <c r="AA7" s="139">
        <v>3.8343054200000002</v>
      </c>
      <c r="AB7" s="82">
        <v>60171.99</v>
      </c>
      <c r="AC7" s="88">
        <v>236199.61</v>
      </c>
      <c r="AD7" s="138">
        <v>2.8151978040114045E-4</v>
      </c>
      <c r="AE7" s="139">
        <v>3.9254079800000001</v>
      </c>
      <c r="AF7" s="82">
        <v>51532</v>
      </c>
      <c r="AG7" s="88">
        <v>204593.27</v>
      </c>
      <c r="AH7" s="138">
        <v>1.4655999257229269E-4</v>
      </c>
      <c r="AI7" s="139">
        <v>3.9702179200000001</v>
      </c>
      <c r="AJ7" s="82">
        <v>59583.99</v>
      </c>
      <c r="AK7" s="88">
        <v>225210.86</v>
      </c>
      <c r="AL7" s="138">
        <v>-5.4309726692736149E-5</v>
      </c>
      <c r="AM7" s="139">
        <v>3.7797210300000001</v>
      </c>
      <c r="AN7" s="82">
        <v>57792.01</v>
      </c>
      <c r="AO7" s="88">
        <v>226886.96</v>
      </c>
      <c r="AP7" s="138">
        <v>1.0781368473544717E-4</v>
      </c>
      <c r="AQ7" s="139">
        <v>3.9259226300000001</v>
      </c>
      <c r="AR7" s="82">
        <v>58244</v>
      </c>
      <c r="AS7" s="88">
        <v>228382.55</v>
      </c>
      <c r="AT7" s="138">
        <v>-2.4628001847304404E-4</v>
      </c>
      <c r="AU7" s="139">
        <v>3.9211343699999999</v>
      </c>
      <c r="AV7" s="82">
        <v>59447.99</v>
      </c>
      <c r="AW7" s="88">
        <v>227941.75</v>
      </c>
      <c r="AX7" s="138">
        <v>-2.6510580210015178E-4</v>
      </c>
      <c r="AY7" s="139">
        <v>3.8343054200000002</v>
      </c>
      <c r="AZ7" s="140"/>
      <c r="BA7" s="140"/>
      <c r="BG7" s="55">
        <v>22372</v>
      </c>
      <c r="BH7" s="56">
        <v>679934</v>
      </c>
      <c r="BI7" s="56">
        <v>2525807.34</v>
      </c>
      <c r="BJ7" s="56">
        <v>65376</v>
      </c>
      <c r="BK7" s="56">
        <v>248110.79</v>
      </c>
      <c r="BL7" s="56">
        <v>8120</v>
      </c>
      <c r="BM7" s="56">
        <v>35178</v>
      </c>
      <c r="BN7" s="56">
        <v>1384.5</v>
      </c>
      <c r="BO7" s="56">
        <v>5773.94</v>
      </c>
      <c r="BP7" s="56">
        <v>62399</v>
      </c>
      <c r="BQ7" s="56">
        <v>235360.69</v>
      </c>
      <c r="BR7" s="56">
        <v>720</v>
      </c>
      <c r="BS7" s="56">
        <v>3482.31</v>
      </c>
      <c r="BT7" s="56">
        <v>97498</v>
      </c>
      <c r="BU7" s="56">
        <v>383435.92</v>
      </c>
      <c r="BV7" s="56">
        <v>26435.05</v>
      </c>
      <c r="BW7" s="56">
        <v>106397.11</v>
      </c>
      <c r="CB7" s="55">
        <v>22372</v>
      </c>
      <c r="CC7" s="56">
        <v>679934</v>
      </c>
      <c r="CD7" s="56">
        <v>2525807.34</v>
      </c>
    </row>
    <row r="8" spans="1:82" x14ac:dyDescent="0.55000000000000004">
      <c r="A8" s="67" t="s">
        <v>20</v>
      </c>
      <c r="B8" s="141"/>
      <c r="C8" s="70"/>
      <c r="D8" s="134"/>
      <c r="E8" s="134"/>
      <c r="F8" s="134"/>
      <c r="G8" s="135"/>
      <c r="H8" s="134"/>
      <c r="I8" s="134"/>
      <c r="J8" s="134"/>
      <c r="K8" s="135"/>
      <c r="L8" s="134"/>
      <c r="M8" s="134"/>
      <c r="N8" s="134"/>
      <c r="O8" s="135"/>
      <c r="P8" s="134"/>
      <c r="Q8" s="134"/>
      <c r="R8" s="134"/>
      <c r="S8" s="135"/>
      <c r="T8" s="134"/>
      <c r="U8" s="134"/>
      <c r="V8" s="134"/>
      <c r="W8" s="135"/>
      <c r="X8" s="134"/>
      <c r="Y8" s="134"/>
      <c r="Z8" s="134"/>
      <c r="AA8" s="135"/>
      <c r="AB8" s="134"/>
      <c r="AC8" s="134"/>
      <c r="AD8" s="134"/>
      <c r="AE8" s="135"/>
      <c r="AF8" s="134"/>
      <c r="AG8" s="134"/>
      <c r="AH8" s="134"/>
      <c r="AI8" s="135"/>
      <c r="AJ8" s="134"/>
      <c r="AK8" s="134"/>
      <c r="AL8" s="134"/>
      <c r="AM8" s="135"/>
      <c r="AN8" s="134"/>
      <c r="AO8" s="134"/>
      <c r="AP8" s="134"/>
      <c r="AQ8" s="135"/>
      <c r="AR8" s="134"/>
      <c r="AS8" s="134"/>
      <c r="AT8" s="134"/>
      <c r="AU8" s="135"/>
      <c r="AV8" s="134"/>
      <c r="AW8" s="134"/>
      <c r="AX8" s="134"/>
      <c r="AY8" s="135"/>
      <c r="AZ8" s="73">
        <v>108460</v>
      </c>
      <c r="BA8" s="88">
        <v>459535.96</v>
      </c>
      <c r="BG8" s="55">
        <v>22402</v>
      </c>
      <c r="BH8" s="56">
        <v>757308.99</v>
      </c>
      <c r="BI8" s="56">
        <v>2769414.31</v>
      </c>
      <c r="BJ8" s="56">
        <v>53040</v>
      </c>
      <c r="BK8" s="56">
        <v>202271.09</v>
      </c>
      <c r="BL8" s="56">
        <v>9200</v>
      </c>
      <c r="BM8" s="56">
        <v>37408.46</v>
      </c>
      <c r="BN8" s="56">
        <v>1201.5</v>
      </c>
      <c r="BO8" s="56">
        <v>5053.58</v>
      </c>
      <c r="BP8" s="56">
        <v>68000.34</v>
      </c>
      <c r="BQ8" s="56">
        <v>254657.19</v>
      </c>
      <c r="BR8" s="56">
        <v>668</v>
      </c>
      <c r="BS8" s="56">
        <v>3277.62</v>
      </c>
      <c r="BT8" s="56">
        <v>105209.1</v>
      </c>
      <c r="BU8" s="56">
        <v>418162.18</v>
      </c>
      <c r="BV8" s="56">
        <v>25281.86</v>
      </c>
      <c r="BW8" s="56">
        <v>101592.75</v>
      </c>
      <c r="CB8" s="55">
        <v>22402</v>
      </c>
      <c r="CC8" s="56">
        <v>757308.99</v>
      </c>
      <c r="CD8" s="56">
        <v>2769414.31</v>
      </c>
    </row>
    <row r="9" spans="1:82" x14ac:dyDescent="0.55000000000000004">
      <c r="A9" s="68">
        <v>1</v>
      </c>
      <c r="B9" s="136" t="s">
        <v>10</v>
      </c>
      <c r="C9" s="137" t="s">
        <v>78</v>
      </c>
      <c r="D9" s="82">
        <v>8320</v>
      </c>
      <c r="E9" s="88">
        <v>32891.160000000003</v>
      </c>
      <c r="F9" s="138">
        <v>2.5600005756132305E-5</v>
      </c>
      <c r="G9" s="139">
        <v>3.95326442</v>
      </c>
      <c r="H9" s="82">
        <v>7780</v>
      </c>
      <c r="I9" s="88">
        <v>32879.620000000003</v>
      </c>
      <c r="J9" s="138">
        <v>-2.7200003387406468E-5</v>
      </c>
      <c r="K9" s="139">
        <v>4.2261722400000004</v>
      </c>
      <c r="L9" s="82">
        <v>8720</v>
      </c>
      <c r="M9" s="88">
        <v>34906.160000000003</v>
      </c>
      <c r="N9" s="138">
        <v>0</v>
      </c>
      <c r="O9" s="139">
        <v>4.0030000000000001</v>
      </c>
      <c r="P9" s="82">
        <v>8120</v>
      </c>
      <c r="Q9" s="88">
        <v>35178</v>
      </c>
      <c r="R9" s="138">
        <v>-1.1999945854768157E-6</v>
      </c>
      <c r="S9" s="139">
        <v>4.3322660099999997</v>
      </c>
      <c r="T9" s="82">
        <v>9200</v>
      </c>
      <c r="U9" s="88">
        <v>37408.46</v>
      </c>
      <c r="V9" s="138">
        <v>-3.199999628122896E-5</v>
      </c>
      <c r="W9" s="139">
        <v>4.0661369599999997</v>
      </c>
      <c r="X9" s="82">
        <v>8160</v>
      </c>
      <c r="Y9" s="88">
        <v>35568.769999999997</v>
      </c>
      <c r="Z9" s="138">
        <v>1.7599995771888644E-5</v>
      </c>
      <c r="AA9" s="139">
        <v>4.3589178899999999</v>
      </c>
      <c r="AB9" s="82">
        <v>8660</v>
      </c>
      <c r="AC9" s="88">
        <v>42027.25</v>
      </c>
      <c r="AD9" s="138">
        <v>-1.8800004909280688E-5</v>
      </c>
      <c r="AE9" s="139">
        <v>4.8530311800000003</v>
      </c>
      <c r="AF9" s="82">
        <v>10520</v>
      </c>
      <c r="AG9" s="88">
        <v>43127.360000000001</v>
      </c>
      <c r="AH9" s="138">
        <v>-4.8799993237480521E-5</v>
      </c>
      <c r="AI9" s="139">
        <v>4.0995589399999997</v>
      </c>
      <c r="AJ9" s="82">
        <v>10380</v>
      </c>
      <c r="AK9" s="88">
        <v>45397.96</v>
      </c>
      <c r="AL9" s="138">
        <v>-7.3999981395900249E-6</v>
      </c>
      <c r="AM9" s="139">
        <v>4.3735992299999999</v>
      </c>
      <c r="AN9" s="82">
        <v>10440</v>
      </c>
      <c r="AO9" s="88">
        <v>44977.46</v>
      </c>
      <c r="AP9" s="138">
        <v>3.919999289792031E-5</v>
      </c>
      <c r="AQ9" s="139">
        <v>4.3081858200000003</v>
      </c>
      <c r="AR9" s="82">
        <v>10000</v>
      </c>
      <c r="AS9" s="88">
        <v>39604.99</v>
      </c>
      <c r="AT9" s="138">
        <v>0</v>
      </c>
      <c r="AU9" s="139">
        <v>3.960499</v>
      </c>
      <c r="AV9" s="82">
        <v>8160</v>
      </c>
      <c r="AW9" s="88">
        <v>35568.769999999997</v>
      </c>
      <c r="AX9" s="138">
        <v>1.7599995771888644E-5</v>
      </c>
      <c r="AY9" s="139">
        <v>4.3589178899999999</v>
      </c>
      <c r="AZ9" s="140"/>
      <c r="BA9" s="140"/>
      <c r="BG9" s="55">
        <v>22433</v>
      </c>
      <c r="BH9" s="56">
        <v>742413</v>
      </c>
      <c r="BI9" s="56">
        <v>2781199.74</v>
      </c>
      <c r="BJ9" s="56">
        <v>59447.99</v>
      </c>
      <c r="BK9" s="56">
        <v>227941.75</v>
      </c>
      <c r="BL9" s="56">
        <v>8160</v>
      </c>
      <c r="BM9" s="56">
        <v>35568.769999999997</v>
      </c>
      <c r="BN9" s="56">
        <v>1398.51</v>
      </c>
      <c r="BO9" s="56">
        <v>5829.08</v>
      </c>
      <c r="BP9" s="56">
        <v>67449</v>
      </c>
      <c r="BQ9" s="56">
        <v>253866.25</v>
      </c>
      <c r="BR9" s="56">
        <v>652</v>
      </c>
      <c r="BS9" s="56">
        <v>3214.65</v>
      </c>
      <c r="BT9" s="56">
        <v>92465.37</v>
      </c>
      <c r="BU9" s="56">
        <v>367884.25</v>
      </c>
      <c r="BV9" s="56">
        <v>24366.75</v>
      </c>
      <c r="BW9" s="56">
        <v>98459.61</v>
      </c>
      <c r="CB9" s="55">
        <v>22433</v>
      </c>
      <c r="CC9" s="56">
        <v>742413</v>
      </c>
      <c r="CD9" s="56">
        <v>2781199.74</v>
      </c>
    </row>
    <row r="10" spans="1:82" x14ac:dyDescent="0.55000000000000004">
      <c r="A10" s="131" t="s">
        <v>21</v>
      </c>
      <c r="B10" s="132"/>
      <c r="C10" s="133"/>
      <c r="D10" s="134"/>
      <c r="E10" s="134"/>
      <c r="F10" s="134"/>
      <c r="G10" s="135"/>
      <c r="H10" s="134"/>
      <c r="I10" s="134"/>
      <c r="J10" s="134"/>
      <c r="K10" s="135"/>
      <c r="L10" s="134"/>
      <c r="M10" s="134"/>
      <c r="N10" s="134"/>
      <c r="O10" s="135"/>
      <c r="P10" s="134"/>
      <c r="Q10" s="134"/>
      <c r="R10" s="134"/>
      <c r="S10" s="135"/>
      <c r="T10" s="134"/>
      <c r="U10" s="134"/>
      <c r="V10" s="134"/>
      <c r="W10" s="135"/>
      <c r="X10" s="134"/>
      <c r="Y10" s="134"/>
      <c r="Z10" s="134"/>
      <c r="AA10" s="135"/>
      <c r="AB10" s="134"/>
      <c r="AC10" s="134"/>
      <c r="AD10" s="134"/>
      <c r="AE10" s="135"/>
      <c r="AF10" s="134"/>
      <c r="AG10" s="134"/>
      <c r="AH10" s="134"/>
      <c r="AI10" s="135"/>
      <c r="AJ10" s="134"/>
      <c r="AK10" s="134"/>
      <c r="AL10" s="134"/>
      <c r="AM10" s="135"/>
      <c r="AN10" s="134"/>
      <c r="AO10" s="134"/>
      <c r="AP10" s="134"/>
      <c r="AQ10" s="135"/>
      <c r="AR10" s="134"/>
      <c r="AS10" s="134"/>
      <c r="AT10" s="134"/>
      <c r="AU10" s="135"/>
      <c r="AV10" s="134"/>
      <c r="AW10" s="134"/>
      <c r="AX10" s="134"/>
      <c r="AY10" s="135"/>
      <c r="AZ10" s="73">
        <v>18767.009999999998</v>
      </c>
      <c r="BA10" s="88">
        <v>79408.100000000006</v>
      </c>
      <c r="BG10" s="55">
        <v>22463</v>
      </c>
      <c r="BH10" s="56">
        <v>766320</v>
      </c>
      <c r="BI10" s="56">
        <v>2936584.23</v>
      </c>
      <c r="BJ10" s="56">
        <v>60171.99</v>
      </c>
      <c r="BK10" s="56">
        <v>236199.61</v>
      </c>
      <c r="BL10" s="56">
        <v>8660</v>
      </c>
      <c r="BM10" s="56">
        <v>42027.25</v>
      </c>
      <c r="BN10" s="56">
        <v>1571.49</v>
      </c>
      <c r="BO10" s="56">
        <v>6711.33</v>
      </c>
      <c r="BP10" s="56">
        <v>60398.33</v>
      </c>
      <c r="BQ10" s="56">
        <v>231681.19</v>
      </c>
      <c r="BR10" s="56">
        <v>668</v>
      </c>
      <c r="BS10" s="56">
        <v>3378.99</v>
      </c>
      <c r="BT10" s="56">
        <v>92690.559999999998</v>
      </c>
      <c r="BU10" s="56">
        <v>378429.97</v>
      </c>
      <c r="BV10" s="56">
        <v>29300.260000000002</v>
      </c>
      <c r="BW10" s="56">
        <v>122482.04999999999</v>
      </c>
      <c r="CB10" s="55">
        <v>22463</v>
      </c>
      <c r="CC10" s="56">
        <v>766320</v>
      </c>
      <c r="CD10" s="56">
        <v>2936584.23</v>
      </c>
    </row>
    <row r="11" spans="1:82" x14ac:dyDescent="0.55000000000000004">
      <c r="A11" s="68">
        <v>1</v>
      </c>
      <c r="B11" s="136" t="s">
        <v>14</v>
      </c>
      <c r="C11" s="137" t="s">
        <v>15</v>
      </c>
      <c r="D11" s="82">
        <v>960.5</v>
      </c>
      <c r="E11" s="88">
        <v>4231.87</v>
      </c>
      <c r="F11" s="138">
        <v>-4.3899999582208693E-6</v>
      </c>
      <c r="G11" s="139">
        <v>4.4059031800000001</v>
      </c>
      <c r="H11" s="82">
        <v>1281.01</v>
      </c>
      <c r="I11" s="88">
        <v>5532.55</v>
      </c>
      <c r="J11" s="138">
        <v>-2.5781000658753328E-6</v>
      </c>
      <c r="K11" s="139">
        <v>4.31889681</v>
      </c>
      <c r="L11" s="82">
        <v>1399.99</v>
      </c>
      <c r="M11" s="88">
        <v>6015.38</v>
      </c>
      <c r="N11" s="138">
        <v>1.306899321207311E-6</v>
      </c>
      <c r="O11" s="139">
        <v>4.2967306900000004</v>
      </c>
      <c r="P11" s="82">
        <v>1384.5</v>
      </c>
      <c r="Q11" s="88">
        <v>5773.94</v>
      </c>
      <c r="R11" s="138">
        <v>3.3049991543521173E-6</v>
      </c>
      <c r="S11" s="139">
        <v>4.1704153100000001</v>
      </c>
      <c r="T11" s="82">
        <v>1201.5</v>
      </c>
      <c r="U11" s="88">
        <v>5053.58</v>
      </c>
      <c r="V11" s="138">
        <v>3.3649994293227792E-6</v>
      </c>
      <c r="W11" s="139">
        <v>4.2060590900000001</v>
      </c>
      <c r="X11" s="82">
        <v>1398.51</v>
      </c>
      <c r="Y11" s="88">
        <v>5829.08</v>
      </c>
      <c r="Z11" s="138">
        <v>4.2241999835823663E-6</v>
      </c>
      <c r="AA11" s="139">
        <v>4.1680645800000002</v>
      </c>
      <c r="AB11" s="82">
        <v>1571.49</v>
      </c>
      <c r="AC11" s="88">
        <v>6711.33</v>
      </c>
      <c r="AD11" s="138">
        <v>-1.7357997421640903E-6</v>
      </c>
      <c r="AE11" s="139">
        <v>4.2706794199999996</v>
      </c>
      <c r="AF11" s="82">
        <v>999</v>
      </c>
      <c r="AG11" s="88">
        <v>4388.12</v>
      </c>
      <c r="AH11" s="138">
        <v>2.5099998310906813E-6</v>
      </c>
      <c r="AI11" s="139">
        <v>4.3925125100000004</v>
      </c>
      <c r="AJ11" s="82">
        <v>2051.5</v>
      </c>
      <c r="AK11" s="88">
        <v>8641.0400000000009</v>
      </c>
      <c r="AL11" s="138">
        <v>-2.7049991331296042E-6</v>
      </c>
      <c r="AM11" s="139">
        <v>4.2120594699999998</v>
      </c>
      <c r="AN11" s="82">
        <v>2717</v>
      </c>
      <c r="AO11" s="88">
        <v>11335.78</v>
      </c>
      <c r="AP11" s="138">
        <v>5.8900004660245031E-6</v>
      </c>
      <c r="AQ11" s="139">
        <v>4.1721678300000002</v>
      </c>
      <c r="AR11" s="82">
        <v>2403.5</v>
      </c>
      <c r="AS11" s="88">
        <v>10066.35</v>
      </c>
      <c r="AT11" s="138">
        <v>3.5499997466104105E-6</v>
      </c>
      <c r="AU11" s="139">
        <v>4.1882047</v>
      </c>
      <c r="AV11" s="82">
        <v>1398.51</v>
      </c>
      <c r="AW11" s="88">
        <v>5829.08</v>
      </c>
      <c r="AX11" s="138">
        <v>4.2241999835823663E-6</v>
      </c>
      <c r="AY11" s="139">
        <v>4.1680645800000002</v>
      </c>
      <c r="AZ11" s="140"/>
      <c r="BA11" s="140"/>
      <c r="BG11" s="55">
        <v>22494</v>
      </c>
      <c r="BH11" s="56">
        <v>996418</v>
      </c>
      <c r="BI11" s="56">
        <v>3745337.19</v>
      </c>
      <c r="BJ11" s="56">
        <v>51532</v>
      </c>
      <c r="BK11" s="56">
        <v>204593.27</v>
      </c>
      <c r="BL11" s="56">
        <v>10520</v>
      </c>
      <c r="BM11" s="56">
        <v>43127.360000000001</v>
      </c>
      <c r="BN11" s="56">
        <v>999</v>
      </c>
      <c r="BO11" s="56">
        <v>4388.12</v>
      </c>
      <c r="BP11" s="56">
        <v>57335.33</v>
      </c>
      <c r="BQ11" s="56">
        <v>221613.63</v>
      </c>
      <c r="BR11" s="56">
        <v>632</v>
      </c>
      <c r="BS11" s="56">
        <v>3232.91</v>
      </c>
      <c r="BT11" s="56">
        <v>107841.52</v>
      </c>
      <c r="BU11" s="56">
        <v>447871.49</v>
      </c>
      <c r="BV11" s="56">
        <v>28635.8</v>
      </c>
      <c r="BW11" s="56">
        <v>126275.67</v>
      </c>
      <c r="CB11" s="55">
        <v>22494</v>
      </c>
      <c r="CC11" s="56">
        <v>996418</v>
      </c>
      <c r="CD11" s="56">
        <v>3745337.19</v>
      </c>
    </row>
    <row r="12" spans="1:82" x14ac:dyDescent="0.55000000000000004">
      <c r="A12" s="131" t="s">
        <v>24</v>
      </c>
      <c r="B12" s="132"/>
      <c r="C12" s="133"/>
      <c r="D12" s="134"/>
      <c r="E12" s="134"/>
      <c r="F12" s="134"/>
      <c r="G12" s="135"/>
      <c r="H12" s="134"/>
      <c r="I12" s="134"/>
      <c r="J12" s="134"/>
      <c r="K12" s="135"/>
      <c r="L12" s="134"/>
      <c r="M12" s="134"/>
      <c r="N12" s="134"/>
      <c r="O12" s="135"/>
      <c r="P12" s="134"/>
      <c r="Q12" s="134"/>
      <c r="R12" s="134"/>
      <c r="S12" s="135"/>
      <c r="T12" s="134"/>
      <c r="U12" s="134"/>
      <c r="V12" s="134"/>
      <c r="W12" s="135"/>
      <c r="X12" s="134"/>
      <c r="Y12" s="134"/>
      <c r="Z12" s="134"/>
      <c r="AA12" s="135"/>
      <c r="AB12" s="134"/>
      <c r="AC12" s="134"/>
      <c r="AD12" s="134"/>
      <c r="AE12" s="135"/>
      <c r="AF12" s="134"/>
      <c r="AG12" s="134"/>
      <c r="AH12" s="134"/>
      <c r="AI12" s="135"/>
      <c r="AJ12" s="134"/>
      <c r="AK12" s="134"/>
      <c r="AL12" s="134"/>
      <c r="AM12" s="135"/>
      <c r="AN12" s="134"/>
      <c r="AO12" s="134"/>
      <c r="AP12" s="134"/>
      <c r="AQ12" s="135"/>
      <c r="AR12" s="134"/>
      <c r="AS12" s="134"/>
      <c r="AT12" s="134"/>
      <c r="AU12" s="135"/>
      <c r="AV12" s="134"/>
      <c r="AW12" s="134"/>
      <c r="AX12" s="134"/>
      <c r="AY12" s="135"/>
      <c r="AZ12" s="73">
        <v>731123.67999999993</v>
      </c>
      <c r="BA12" s="88">
        <v>2800763.6799999997</v>
      </c>
      <c r="BG12" s="55">
        <v>22525</v>
      </c>
      <c r="BH12" s="56">
        <v>1023358.99</v>
      </c>
      <c r="BI12" s="56">
        <v>3911881.72</v>
      </c>
      <c r="BJ12" s="56">
        <v>59583.99</v>
      </c>
      <c r="BK12" s="56">
        <v>225210.86</v>
      </c>
      <c r="BL12" s="56">
        <v>10380</v>
      </c>
      <c r="BM12" s="56">
        <v>45397.96</v>
      </c>
      <c r="BN12" s="56">
        <v>2051.5</v>
      </c>
      <c r="BO12" s="56">
        <v>8641.0400000000009</v>
      </c>
      <c r="BP12" s="56">
        <v>63298</v>
      </c>
      <c r="BQ12" s="56">
        <v>236609.83</v>
      </c>
      <c r="BR12" s="56">
        <v>652</v>
      </c>
      <c r="BS12" s="56">
        <v>3308.2799999999997</v>
      </c>
      <c r="BT12" s="56">
        <v>114259.23</v>
      </c>
      <c r="BU12" s="56">
        <v>467991.01</v>
      </c>
      <c r="BV12" s="56">
        <v>32037.42</v>
      </c>
      <c r="BW12" s="56">
        <v>133221</v>
      </c>
      <c r="CB12" s="55">
        <v>22525</v>
      </c>
      <c r="CC12" s="56">
        <v>1023358.99</v>
      </c>
      <c r="CD12" s="56">
        <v>3911881.72</v>
      </c>
    </row>
    <row r="13" spans="1:82" x14ac:dyDescent="0.55000000000000004">
      <c r="A13" s="91">
        <v>1</v>
      </c>
      <c r="B13" s="142" t="s">
        <v>102</v>
      </c>
      <c r="C13" s="143" t="s">
        <v>61</v>
      </c>
      <c r="D13" s="83">
        <v>46711.34</v>
      </c>
      <c r="E13" s="144">
        <v>184086.08</v>
      </c>
      <c r="F13" s="138">
        <v>-4.0220795199275017E-5</v>
      </c>
      <c r="G13" s="145">
        <v>3.9409291199999998</v>
      </c>
      <c r="H13" s="83">
        <v>48180.67</v>
      </c>
      <c r="I13" s="144">
        <v>192119.31</v>
      </c>
      <c r="J13" s="138">
        <v>-9.6943113021552563E-5</v>
      </c>
      <c r="K13" s="145">
        <v>3.9874769300000001</v>
      </c>
      <c r="L13" s="83">
        <v>62995.34</v>
      </c>
      <c r="M13" s="144">
        <v>249180.06</v>
      </c>
      <c r="N13" s="138">
        <v>8.7395834270864725E-5</v>
      </c>
      <c r="O13" s="145">
        <v>3.9555316299999999</v>
      </c>
      <c r="P13" s="83">
        <v>61324</v>
      </c>
      <c r="Q13" s="144">
        <v>230888.8</v>
      </c>
      <c r="R13" s="138">
        <v>-6.7000015405938029E-5</v>
      </c>
      <c r="S13" s="145">
        <v>3.76506425</v>
      </c>
      <c r="T13" s="83">
        <v>67183.34</v>
      </c>
      <c r="U13" s="144">
        <v>251339.1</v>
      </c>
      <c r="V13" s="138">
        <v>-1.4828439452685416E-4</v>
      </c>
      <c r="W13" s="145">
        <v>3.7410926600000001</v>
      </c>
      <c r="X13" s="83">
        <v>66292</v>
      </c>
      <c r="Y13" s="144">
        <v>249064.85</v>
      </c>
      <c r="Z13" s="138">
        <v>1.466400281060487E-4</v>
      </c>
      <c r="AA13" s="145">
        <v>3.7570875799999999</v>
      </c>
      <c r="AB13" s="83">
        <v>59047.33</v>
      </c>
      <c r="AC13" s="144">
        <v>224459.64</v>
      </c>
      <c r="AD13" s="138">
        <v>6.6757405875250697E-5</v>
      </c>
      <c r="AE13" s="145">
        <v>3.8013512199999999</v>
      </c>
      <c r="AF13" s="83">
        <v>55759.33</v>
      </c>
      <c r="AG13" s="144">
        <v>214737.62</v>
      </c>
      <c r="AH13" s="138">
        <v>-1.1978211114183068E-4</v>
      </c>
      <c r="AI13" s="145">
        <v>3.8511513700000002</v>
      </c>
      <c r="AJ13" s="83">
        <v>61648</v>
      </c>
      <c r="AK13" s="144">
        <v>229407.54</v>
      </c>
      <c r="AL13" s="138">
        <v>1.42400007462129E-4</v>
      </c>
      <c r="AM13" s="145">
        <v>3.7212486999999999</v>
      </c>
      <c r="AN13" s="83">
        <v>63499.33</v>
      </c>
      <c r="AO13" s="144">
        <v>240241.28</v>
      </c>
      <c r="AP13" s="138">
        <v>1.9599718507379293E-4</v>
      </c>
      <c r="AQ13" s="145">
        <v>3.7833671600000001</v>
      </c>
      <c r="AR13" s="83">
        <v>57988</v>
      </c>
      <c r="AS13" s="144">
        <v>224310.99</v>
      </c>
      <c r="AT13" s="138">
        <v>-2.4572000256739557E-4</v>
      </c>
      <c r="AU13" s="145">
        <v>3.8682311899999999</v>
      </c>
      <c r="AV13" s="83">
        <v>66292</v>
      </c>
      <c r="AW13" s="144">
        <v>249064.85</v>
      </c>
      <c r="AX13" s="138">
        <v>1.466400281060487E-4</v>
      </c>
      <c r="AY13" s="145">
        <v>3.7570875799999999</v>
      </c>
      <c r="AZ13" s="140"/>
      <c r="BA13" s="140"/>
      <c r="BG13" s="55">
        <v>22555</v>
      </c>
      <c r="BH13" s="56">
        <v>971160</v>
      </c>
      <c r="BI13" s="56">
        <v>3665551.24</v>
      </c>
      <c r="BJ13" s="56">
        <v>57792.01</v>
      </c>
      <c r="BK13" s="56">
        <v>226886.96</v>
      </c>
      <c r="BL13" s="56">
        <v>10440</v>
      </c>
      <c r="BM13" s="56">
        <v>44977.46</v>
      </c>
      <c r="BN13" s="56">
        <v>2717</v>
      </c>
      <c r="BO13" s="56">
        <v>11335.78</v>
      </c>
      <c r="BP13" s="56">
        <v>65365.33</v>
      </c>
      <c r="BQ13" s="56">
        <v>248436.80000000002</v>
      </c>
      <c r="BR13" s="56">
        <v>696</v>
      </c>
      <c r="BS13" s="56">
        <v>3486.45</v>
      </c>
      <c r="BT13" s="56">
        <v>117361.39</v>
      </c>
      <c r="BU13" s="56">
        <v>478667.44</v>
      </c>
      <c r="BV13" s="56">
        <v>32348.059999999998</v>
      </c>
      <c r="BW13" s="56">
        <v>136329.18</v>
      </c>
      <c r="CB13" s="55">
        <v>22555</v>
      </c>
      <c r="CC13" s="56">
        <v>971160</v>
      </c>
      <c r="CD13" s="56">
        <v>3665551.24</v>
      </c>
    </row>
    <row r="14" spans="1:82" x14ac:dyDescent="0.55000000000000004">
      <c r="A14" s="91">
        <v>2</v>
      </c>
      <c r="B14" s="142" t="s">
        <v>11</v>
      </c>
      <c r="C14" s="143" t="s">
        <v>12</v>
      </c>
      <c r="D14" s="83">
        <v>468</v>
      </c>
      <c r="E14" s="144">
        <v>1963.73</v>
      </c>
      <c r="F14" s="138">
        <v>1.639999709368567E-6</v>
      </c>
      <c r="G14" s="145">
        <v>4.1960042700000004</v>
      </c>
      <c r="H14" s="83">
        <v>526</v>
      </c>
      <c r="I14" s="144">
        <v>2230.94</v>
      </c>
      <c r="J14" s="138">
        <v>-8.0000017987913452E-7</v>
      </c>
      <c r="K14" s="145">
        <v>4.2413308000000001</v>
      </c>
      <c r="L14" s="83">
        <v>654</v>
      </c>
      <c r="M14" s="144">
        <v>2820.66</v>
      </c>
      <c r="N14" s="138">
        <v>-1.2000009519397281E-7</v>
      </c>
      <c r="O14" s="145">
        <v>4.3129357800000001</v>
      </c>
      <c r="P14" s="83">
        <v>873</v>
      </c>
      <c r="Q14" s="144">
        <v>3714.73</v>
      </c>
      <c r="R14" s="138">
        <v>-2.8999966161791235E-7</v>
      </c>
      <c r="S14" s="145">
        <v>4.2551317299999996</v>
      </c>
      <c r="T14" s="83">
        <v>611</v>
      </c>
      <c r="U14" s="144">
        <v>2543.88</v>
      </c>
      <c r="V14" s="138">
        <v>1.0799999472510535E-6</v>
      </c>
      <c r="W14" s="145">
        <v>4.1634697200000002</v>
      </c>
      <c r="X14" s="83">
        <v>777</v>
      </c>
      <c r="Y14" s="144">
        <v>3285.71</v>
      </c>
      <c r="Z14" s="138">
        <v>-9.9999988378840499E-7</v>
      </c>
      <c r="AA14" s="145">
        <v>4.2287129999999999</v>
      </c>
      <c r="AB14" s="83">
        <v>818</v>
      </c>
      <c r="AC14" s="144">
        <v>3576.22</v>
      </c>
      <c r="AD14" s="138">
        <v>3.8000007407390513E-7</v>
      </c>
      <c r="AE14" s="145">
        <v>4.3719070899999997</v>
      </c>
      <c r="AF14" s="83">
        <v>760</v>
      </c>
      <c r="AG14" s="144">
        <v>3309</v>
      </c>
      <c r="AH14" s="138">
        <v>-1.2000000424450263E-6</v>
      </c>
      <c r="AI14" s="145">
        <v>4.3539473700000002</v>
      </c>
      <c r="AJ14" s="83">
        <v>845</v>
      </c>
      <c r="AK14" s="144">
        <v>3693.11</v>
      </c>
      <c r="AL14" s="138">
        <v>-1.1000001904903911E-6</v>
      </c>
      <c r="AM14" s="145">
        <v>4.3705443800000001</v>
      </c>
      <c r="AN14" s="83">
        <v>970</v>
      </c>
      <c r="AO14" s="144">
        <v>4267.8900000000003</v>
      </c>
      <c r="AP14" s="138">
        <v>-1.99999976757681E-6</v>
      </c>
      <c r="AQ14" s="145">
        <v>4.3998866000000003</v>
      </c>
      <c r="AR14" s="83">
        <v>1022</v>
      </c>
      <c r="AS14" s="144">
        <v>4506.99</v>
      </c>
      <c r="AT14" s="138">
        <v>-4.3000000005122274E-6</v>
      </c>
      <c r="AU14" s="145">
        <v>4.40997065</v>
      </c>
      <c r="AV14" s="83">
        <v>777</v>
      </c>
      <c r="AW14" s="144">
        <v>3285.71</v>
      </c>
      <c r="AX14" s="138">
        <v>-9.9999988378840499E-7</v>
      </c>
      <c r="AY14" s="145">
        <v>4.2287129999999999</v>
      </c>
      <c r="AZ14" s="140"/>
      <c r="BA14" s="140"/>
      <c r="BG14" s="55">
        <v>22586</v>
      </c>
      <c r="BH14" s="56">
        <v>776381.99</v>
      </c>
      <c r="BI14" s="56">
        <v>2864749.57</v>
      </c>
      <c r="BJ14" s="56">
        <v>58244</v>
      </c>
      <c r="BK14" s="56">
        <v>228382.55</v>
      </c>
      <c r="BL14" s="56">
        <v>10000</v>
      </c>
      <c r="BM14" s="56">
        <v>39604.99</v>
      </c>
      <c r="BN14" s="56">
        <v>2403.5</v>
      </c>
      <c r="BO14" s="56">
        <v>10066.35</v>
      </c>
      <c r="BP14" s="56">
        <v>59412</v>
      </c>
      <c r="BQ14" s="56">
        <v>230474.06999999998</v>
      </c>
      <c r="BR14" s="56">
        <v>712</v>
      </c>
      <c r="BS14" s="56">
        <v>3551.23</v>
      </c>
      <c r="BT14" s="56">
        <v>85831.07</v>
      </c>
      <c r="BU14" s="56">
        <v>335473.68999999994</v>
      </c>
      <c r="BV14" s="56">
        <v>31397.309999999998</v>
      </c>
      <c r="BW14" s="56">
        <v>131705.73000000001</v>
      </c>
      <c r="CB14" s="55">
        <v>22586</v>
      </c>
      <c r="CC14" s="56">
        <v>776381.99</v>
      </c>
      <c r="CD14" s="56">
        <v>2864749.57</v>
      </c>
    </row>
    <row r="15" spans="1:82" x14ac:dyDescent="0.55000000000000004">
      <c r="A15" s="91">
        <v>3</v>
      </c>
      <c r="B15" s="142" t="s">
        <v>11</v>
      </c>
      <c r="C15" s="143" t="s">
        <v>13</v>
      </c>
      <c r="D15" s="83">
        <v>154</v>
      </c>
      <c r="E15" s="144">
        <v>569.71</v>
      </c>
      <c r="F15" s="138">
        <v>6.7999997099832399E-7</v>
      </c>
      <c r="G15" s="145">
        <v>3.6994155800000001</v>
      </c>
      <c r="H15" s="83">
        <v>150</v>
      </c>
      <c r="I15" s="144">
        <v>552.14</v>
      </c>
      <c r="J15" s="138">
        <v>5.0000005558104021E-7</v>
      </c>
      <c r="K15" s="145">
        <v>3.6809333299999998</v>
      </c>
      <c r="L15" s="83">
        <v>178</v>
      </c>
      <c r="M15" s="144">
        <v>675.15</v>
      </c>
      <c r="N15" s="138">
        <v>-3.4000004234258085E-7</v>
      </c>
      <c r="O15" s="145">
        <v>3.7929775299999999</v>
      </c>
      <c r="P15" s="83">
        <v>202</v>
      </c>
      <c r="Q15" s="144">
        <v>757.16</v>
      </c>
      <c r="R15" s="138">
        <v>3.4000004234258085E-7</v>
      </c>
      <c r="S15" s="145">
        <v>3.7483168299999998</v>
      </c>
      <c r="T15" s="83">
        <v>206</v>
      </c>
      <c r="U15" s="144">
        <v>774.21</v>
      </c>
      <c r="V15" s="138">
        <v>1.800000291041215E-7</v>
      </c>
      <c r="W15" s="145">
        <v>3.7583009700000001</v>
      </c>
      <c r="X15" s="83">
        <v>380</v>
      </c>
      <c r="Y15" s="144">
        <v>1515.69</v>
      </c>
      <c r="Z15" s="138">
        <v>1.8000000636675395E-6</v>
      </c>
      <c r="AA15" s="145">
        <v>3.9886578899999998</v>
      </c>
      <c r="AB15" s="83">
        <v>533</v>
      </c>
      <c r="AC15" s="144">
        <v>3645.33</v>
      </c>
      <c r="AD15" s="138">
        <v>1.4299998838396277E-6</v>
      </c>
      <c r="AE15" s="145">
        <v>6.8392682899999997</v>
      </c>
      <c r="AF15" s="83">
        <v>816</v>
      </c>
      <c r="AG15" s="144">
        <v>3567.01</v>
      </c>
      <c r="AH15" s="138">
        <v>3.5200005186197814E-6</v>
      </c>
      <c r="AI15" s="145">
        <v>4.3713357799999999</v>
      </c>
      <c r="AJ15" s="83">
        <v>805</v>
      </c>
      <c r="AK15" s="144">
        <v>3509.18</v>
      </c>
      <c r="AL15" s="138">
        <v>2.9499992706405465E-6</v>
      </c>
      <c r="AM15" s="145">
        <v>4.3592298100000004</v>
      </c>
      <c r="AN15" s="83">
        <v>896</v>
      </c>
      <c r="AO15" s="144">
        <v>3927.63</v>
      </c>
      <c r="AP15" s="138">
        <v>-4.4799999159295112E-6</v>
      </c>
      <c r="AQ15" s="145">
        <v>4.3835156299999998</v>
      </c>
      <c r="AR15" s="83">
        <v>402</v>
      </c>
      <c r="AS15" s="144">
        <v>1656.09</v>
      </c>
      <c r="AT15" s="138">
        <v>-1.7400002434442285E-6</v>
      </c>
      <c r="AU15" s="145">
        <v>4.1196268700000003</v>
      </c>
      <c r="AV15" s="83">
        <v>380</v>
      </c>
      <c r="AW15" s="144">
        <v>1515.69</v>
      </c>
      <c r="AX15" s="138">
        <v>1.8000000636675395E-6</v>
      </c>
      <c r="AY15" s="145">
        <v>3.9886578899999998</v>
      </c>
      <c r="AZ15" s="140"/>
      <c r="BA15" s="140"/>
      <c r="BG15" s="55">
        <v>22616</v>
      </c>
      <c r="BH15" s="56">
        <v>742413</v>
      </c>
      <c r="BI15" s="56">
        <v>2781199.74</v>
      </c>
      <c r="BJ15" s="56">
        <v>59447.99</v>
      </c>
      <c r="BK15" s="56">
        <v>227941.75</v>
      </c>
      <c r="BL15" s="56">
        <v>8160</v>
      </c>
      <c r="BM15" s="56">
        <v>35568.769999999997</v>
      </c>
      <c r="BN15" s="56">
        <v>1398.51</v>
      </c>
      <c r="BO15" s="56">
        <v>5829.08</v>
      </c>
      <c r="BP15" s="56">
        <v>67449</v>
      </c>
      <c r="BQ15" s="56">
        <v>253866.25</v>
      </c>
      <c r="BR15" s="56">
        <v>652</v>
      </c>
      <c r="BS15" s="56">
        <v>3214.65</v>
      </c>
      <c r="BT15" s="56">
        <v>92465.37</v>
      </c>
      <c r="BU15" s="56">
        <v>367884.25</v>
      </c>
      <c r="BV15" s="56">
        <v>24366.75</v>
      </c>
      <c r="BW15" s="56">
        <v>98459.61</v>
      </c>
      <c r="CB15" s="55">
        <v>22616</v>
      </c>
      <c r="CC15" s="56">
        <v>742413</v>
      </c>
      <c r="CD15" s="56">
        <v>2781199.74</v>
      </c>
    </row>
    <row r="16" spans="1:82" x14ac:dyDescent="0.55000000000000004">
      <c r="A16" s="146" t="s">
        <v>5</v>
      </c>
      <c r="B16" s="147"/>
      <c r="C16" s="148"/>
      <c r="D16" s="82">
        <v>47333.34</v>
      </c>
      <c r="E16" s="88">
        <v>186619.51999999999</v>
      </c>
      <c r="F16" s="138"/>
      <c r="G16" s="139" t="s">
        <v>42</v>
      </c>
      <c r="H16" s="82">
        <v>48856.67</v>
      </c>
      <c r="I16" s="88">
        <v>194902.39</v>
      </c>
      <c r="J16" s="138"/>
      <c r="K16" s="139" t="s">
        <v>42</v>
      </c>
      <c r="L16" s="82">
        <v>63827.34</v>
      </c>
      <c r="M16" s="88">
        <v>252675.87</v>
      </c>
      <c r="N16" s="138"/>
      <c r="O16" s="139" t="s">
        <v>42</v>
      </c>
      <c r="P16" s="82">
        <v>62399</v>
      </c>
      <c r="Q16" s="88">
        <v>235360.69</v>
      </c>
      <c r="R16" s="138"/>
      <c r="S16" s="139" t="s">
        <v>42</v>
      </c>
      <c r="T16" s="73">
        <v>68000.34</v>
      </c>
      <c r="U16" s="88">
        <v>254657.19</v>
      </c>
      <c r="V16" s="138"/>
      <c r="W16" s="139" t="s">
        <v>42</v>
      </c>
      <c r="X16" s="82">
        <v>67449</v>
      </c>
      <c r="Y16" s="88">
        <v>253866.25</v>
      </c>
      <c r="Z16" s="138"/>
      <c r="AA16" s="139" t="s">
        <v>42</v>
      </c>
      <c r="AB16" s="82">
        <v>60398.33</v>
      </c>
      <c r="AC16" s="88">
        <v>231681.19</v>
      </c>
      <c r="AD16" s="138"/>
      <c r="AE16" s="139" t="s">
        <v>42</v>
      </c>
      <c r="AF16" s="82">
        <v>57335.33</v>
      </c>
      <c r="AG16" s="88">
        <v>221613.63</v>
      </c>
      <c r="AH16" s="138"/>
      <c r="AI16" s="139" t="s">
        <v>42</v>
      </c>
      <c r="AJ16" s="82">
        <v>63298</v>
      </c>
      <c r="AK16" s="88">
        <v>236609.83</v>
      </c>
      <c r="AL16" s="138"/>
      <c r="AM16" s="139" t="s">
        <v>42</v>
      </c>
      <c r="AN16" s="73">
        <v>65365.33</v>
      </c>
      <c r="AO16" s="88">
        <v>248436.80000000002</v>
      </c>
      <c r="AP16" s="138"/>
      <c r="AQ16" s="139" t="s">
        <v>42</v>
      </c>
      <c r="AR16" s="82">
        <v>59412</v>
      </c>
      <c r="AS16" s="88">
        <v>230474.06999999998</v>
      </c>
      <c r="AT16" s="138"/>
      <c r="AU16" s="139" t="s">
        <v>42</v>
      </c>
      <c r="AV16" s="73">
        <v>67449</v>
      </c>
      <c r="AW16" s="88">
        <v>253866.25</v>
      </c>
      <c r="AX16" s="138"/>
      <c r="AY16" s="139" t="s">
        <v>42</v>
      </c>
      <c r="AZ16" s="140"/>
      <c r="BA16" s="140"/>
      <c r="CB16" s="53" t="s">
        <v>46</v>
      </c>
      <c r="CC16" s="119" t="s">
        <v>16</v>
      </c>
      <c r="CD16" s="118"/>
    </row>
    <row r="17" spans="1:82" x14ac:dyDescent="0.55000000000000004">
      <c r="A17" s="67" t="s">
        <v>62</v>
      </c>
      <c r="B17" s="141"/>
      <c r="C17" s="70"/>
      <c r="D17" s="134"/>
      <c r="E17" s="134"/>
      <c r="F17" s="134"/>
      <c r="G17" s="135"/>
      <c r="H17" s="134"/>
      <c r="I17" s="134"/>
      <c r="J17" s="134"/>
      <c r="K17" s="135"/>
      <c r="L17" s="134"/>
      <c r="M17" s="134"/>
      <c r="N17" s="134"/>
      <c r="O17" s="135"/>
      <c r="P17" s="134"/>
      <c r="Q17" s="134"/>
      <c r="R17" s="134"/>
      <c r="S17" s="135"/>
      <c r="T17" s="134"/>
      <c r="U17" s="134"/>
      <c r="V17" s="134"/>
      <c r="W17" s="135"/>
      <c r="X17" s="134"/>
      <c r="Y17" s="134"/>
      <c r="Z17" s="134"/>
      <c r="AA17" s="135"/>
      <c r="AB17" s="134"/>
      <c r="AC17" s="134"/>
      <c r="AD17" s="134"/>
      <c r="AE17" s="135"/>
      <c r="AF17" s="134"/>
      <c r="AG17" s="134"/>
      <c r="AH17" s="134"/>
      <c r="AI17" s="135"/>
      <c r="AJ17" s="134"/>
      <c r="AK17" s="134"/>
      <c r="AL17" s="134"/>
      <c r="AM17" s="135"/>
      <c r="AN17" s="134"/>
      <c r="AO17" s="134"/>
      <c r="AP17" s="134"/>
      <c r="AQ17" s="135"/>
      <c r="AR17" s="134"/>
      <c r="AS17" s="134"/>
      <c r="AT17" s="134"/>
      <c r="AU17" s="135"/>
      <c r="AV17" s="134"/>
      <c r="AW17" s="134"/>
      <c r="AX17" s="134"/>
      <c r="AY17" s="135"/>
      <c r="AZ17" s="73">
        <v>61847.56</v>
      </c>
      <c r="BA17" s="88">
        <v>359332.71</v>
      </c>
      <c r="CB17" s="61"/>
      <c r="CC17" s="119"/>
      <c r="CD17" s="118"/>
    </row>
    <row r="18" spans="1:82" x14ac:dyDescent="0.55000000000000004">
      <c r="A18" s="68">
        <v>1</v>
      </c>
      <c r="B18" s="136" t="s">
        <v>62</v>
      </c>
      <c r="C18" s="137" t="s">
        <v>22</v>
      </c>
      <c r="D18" s="82">
        <v>45.9</v>
      </c>
      <c r="E18" s="88">
        <v>14024.36</v>
      </c>
      <c r="F18" s="138">
        <v>7.0000169216655195E-8</v>
      </c>
      <c r="G18" s="139">
        <v>305.54161219999997</v>
      </c>
      <c r="H18" s="82">
        <v>7</v>
      </c>
      <c r="I18" s="88">
        <v>362.51</v>
      </c>
      <c r="J18" s="138">
        <v>-2.0000015865662135E-8</v>
      </c>
      <c r="K18" s="139">
        <v>51.787142860000003</v>
      </c>
      <c r="L18" s="82">
        <v>9920.01</v>
      </c>
      <c r="M18" s="88">
        <v>47214.04</v>
      </c>
      <c r="N18" s="138">
        <v>8.4495986811816692E-6</v>
      </c>
      <c r="O18" s="139">
        <v>4.7594750399999999</v>
      </c>
      <c r="P18" s="82">
        <v>15143.94</v>
      </c>
      <c r="Q18" s="88">
        <v>63157.58</v>
      </c>
      <c r="R18" s="138">
        <v>-6.2718398112338036E-5</v>
      </c>
      <c r="S18" s="139">
        <v>4.1704853599999998</v>
      </c>
      <c r="T18" s="82">
        <v>4832.25</v>
      </c>
      <c r="U18" s="88">
        <v>27417.94</v>
      </c>
      <c r="V18" s="138">
        <v>-6.9275047280825675E-6</v>
      </c>
      <c r="W18" s="139">
        <v>5.6739489900000004</v>
      </c>
      <c r="X18" s="82">
        <v>8063.61</v>
      </c>
      <c r="Y18" s="88">
        <v>47972.22</v>
      </c>
      <c r="Z18" s="138">
        <v>3.8534701161552221E-5</v>
      </c>
      <c r="AA18" s="139">
        <v>5.9492237299999999</v>
      </c>
      <c r="AB18" s="82">
        <v>8804.64</v>
      </c>
      <c r="AC18" s="88">
        <v>43890.8</v>
      </c>
      <c r="AD18" s="138">
        <v>3.8139201933518052E-5</v>
      </c>
      <c r="AE18" s="139">
        <v>4.9849624700000001</v>
      </c>
      <c r="AF18" s="82">
        <v>3756.66</v>
      </c>
      <c r="AG18" s="88">
        <v>26447.75</v>
      </c>
      <c r="AH18" s="138">
        <v>-1.8567399820312858E-5</v>
      </c>
      <c r="AI18" s="139">
        <v>7.04022989</v>
      </c>
      <c r="AJ18" s="82">
        <v>2723.4</v>
      </c>
      <c r="AK18" s="88">
        <v>21289.29</v>
      </c>
      <c r="AL18" s="138">
        <v>-1.032599902828224E-5</v>
      </c>
      <c r="AM18" s="139">
        <v>7.8171733899999998</v>
      </c>
      <c r="AN18" s="82">
        <v>2776.44</v>
      </c>
      <c r="AO18" s="88">
        <v>21902.15</v>
      </c>
      <c r="AP18" s="138">
        <v>-8.8216002041008323E-6</v>
      </c>
      <c r="AQ18" s="139">
        <v>7.8885731400000001</v>
      </c>
      <c r="AR18" s="82">
        <v>5108.67</v>
      </c>
      <c r="AS18" s="88">
        <v>31363.119999999999</v>
      </c>
      <c r="AT18" s="138">
        <v>7.6042015280108899E-6</v>
      </c>
      <c r="AU18" s="139">
        <v>6.1391947399999998</v>
      </c>
      <c r="AV18" s="82">
        <v>665.04</v>
      </c>
      <c r="AW18" s="88">
        <v>14290.95</v>
      </c>
      <c r="AX18" s="138">
        <v>2.0376028260216117E-6</v>
      </c>
      <c r="AY18" s="139">
        <v>21.488857809999999</v>
      </c>
      <c r="AZ18" s="140"/>
      <c r="BA18" s="140"/>
      <c r="CB18" s="61"/>
      <c r="CC18" s="119"/>
      <c r="CD18" s="118"/>
    </row>
    <row r="19" spans="1:82" ht="22.2" x14ac:dyDescent="0.55000000000000004">
      <c r="A19" s="67" t="s">
        <v>63</v>
      </c>
      <c r="B19" s="141"/>
      <c r="C19" s="70"/>
      <c r="D19" s="134"/>
      <c r="E19" s="134"/>
      <c r="F19" s="134"/>
      <c r="G19" s="135"/>
      <c r="H19" s="134"/>
      <c r="I19" s="134"/>
      <c r="J19" s="134"/>
      <c r="K19" s="135"/>
      <c r="L19" s="134"/>
      <c r="M19" s="134"/>
      <c r="N19" s="134"/>
      <c r="O19" s="135"/>
      <c r="P19" s="134"/>
      <c r="Q19" s="134"/>
      <c r="R19" s="134"/>
      <c r="S19" s="135"/>
      <c r="T19" s="134"/>
      <c r="U19" s="134"/>
      <c r="V19" s="134"/>
      <c r="W19" s="135"/>
      <c r="X19" s="134"/>
      <c r="Y19" s="134"/>
      <c r="Z19" s="134"/>
      <c r="AA19" s="135"/>
      <c r="AB19" s="134"/>
      <c r="AC19" s="134"/>
      <c r="AD19" s="134"/>
      <c r="AE19" s="135"/>
      <c r="AF19" s="134"/>
      <c r="AG19" s="134"/>
      <c r="AH19" s="134"/>
      <c r="AI19" s="135"/>
      <c r="AJ19" s="134"/>
      <c r="AK19" s="134"/>
      <c r="AL19" s="134"/>
      <c r="AM19" s="135"/>
      <c r="AN19" s="134"/>
      <c r="AO19" s="134"/>
      <c r="AP19" s="134"/>
      <c r="AQ19" s="135"/>
      <c r="AR19" s="134"/>
      <c r="AS19" s="134"/>
      <c r="AT19" s="134"/>
      <c r="AU19" s="135"/>
      <c r="AV19" s="134"/>
      <c r="AW19" s="134"/>
      <c r="AX19" s="134"/>
      <c r="AY19" s="135"/>
      <c r="AZ19" s="73">
        <v>14712</v>
      </c>
      <c r="BA19" s="88">
        <v>64917.35</v>
      </c>
      <c r="CB19" s="61"/>
      <c r="CC19" s="54" t="s">
        <v>49</v>
      </c>
      <c r="CD19" s="54" t="s">
        <v>50</v>
      </c>
    </row>
    <row r="20" spans="1:82" x14ac:dyDescent="0.55000000000000004">
      <c r="A20" s="68">
        <v>1</v>
      </c>
      <c r="B20" s="136" t="s">
        <v>63</v>
      </c>
      <c r="C20" s="137" t="s">
        <v>23</v>
      </c>
      <c r="D20" s="82">
        <v>2401</v>
      </c>
      <c r="E20" s="88">
        <v>10869.25</v>
      </c>
      <c r="F20" s="138">
        <v>7.0000169216655195E-8</v>
      </c>
      <c r="G20" s="139">
        <v>4.5269679299999996</v>
      </c>
      <c r="H20" s="82">
        <v>2256</v>
      </c>
      <c r="I20" s="88">
        <v>10201.219999999999</v>
      </c>
      <c r="J20" s="138">
        <v>-9.2800000857096165E-6</v>
      </c>
      <c r="K20" s="139">
        <v>4.5218173799999999</v>
      </c>
      <c r="L20" s="82">
        <v>1145</v>
      </c>
      <c r="M20" s="88">
        <v>5082.74</v>
      </c>
      <c r="N20" s="138">
        <v>-4.8000001697801054E-6</v>
      </c>
      <c r="O20" s="139">
        <v>4.4390742400000001</v>
      </c>
      <c r="P20" s="82">
        <v>1003</v>
      </c>
      <c r="Q20" s="88">
        <v>4295.68</v>
      </c>
      <c r="R20" s="138">
        <v>-4.5300002966541797E-6</v>
      </c>
      <c r="S20" s="139">
        <v>4.2828315100000003</v>
      </c>
      <c r="T20" s="82">
        <v>944</v>
      </c>
      <c r="U20" s="88">
        <v>4032.03</v>
      </c>
      <c r="V20" s="138">
        <v>3.2000025385059416E-7</v>
      </c>
      <c r="W20" s="139">
        <v>4.2712182199999997</v>
      </c>
      <c r="X20" s="82">
        <v>1016</v>
      </c>
      <c r="Y20" s="88">
        <v>4353.78</v>
      </c>
      <c r="Z20" s="138">
        <v>-4.64000095234951E-6</v>
      </c>
      <c r="AA20" s="139">
        <v>4.2852165400000004</v>
      </c>
      <c r="AB20" s="82">
        <v>930</v>
      </c>
      <c r="AC20" s="88">
        <v>4092.22</v>
      </c>
      <c r="AD20" s="138">
        <v>-8.0000017987913452E-7</v>
      </c>
      <c r="AE20" s="139">
        <v>4.4002365599999997</v>
      </c>
      <c r="AF20" s="82">
        <v>983</v>
      </c>
      <c r="AG20" s="88">
        <v>4336.3900000000003</v>
      </c>
      <c r="AH20" s="138">
        <v>-1.6000012692529708E-7</v>
      </c>
      <c r="AI20" s="139">
        <v>4.4113835200000002</v>
      </c>
      <c r="AJ20" s="82">
        <v>1044</v>
      </c>
      <c r="AK20" s="88">
        <v>4608.16</v>
      </c>
      <c r="AL20" s="138">
        <v>1.6000012692529708E-7</v>
      </c>
      <c r="AM20" s="139">
        <v>4.4139463599999997</v>
      </c>
      <c r="AN20" s="82">
        <v>1247</v>
      </c>
      <c r="AO20" s="88">
        <v>5541.59</v>
      </c>
      <c r="AP20" s="138">
        <v>-1.5000023267930374E-7</v>
      </c>
      <c r="AQ20" s="139">
        <v>4.44393745</v>
      </c>
      <c r="AR20" s="82">
        <v>727</v>
      </c>
      <c r="AS20" s="88">
        <v>3150.51</v>
      </c>
      <c r="AT20" s="138">
        <v>8.200004231184721E-7</v>
      </c>
      <c r="AU20" s="139">
        <v>4.3335763399999996</v>
      </c>
      <c r="AV20" s="82">
        <v>1016</v>
      </c>
      <c r="AW20" s="88">
        <v>4353.78</v>
      </c>
      <c r="AX20" s="138">
        <v>-4.64000095234951E-6</v>
      </c>
      <c r="AY20" s="139">
        <v>4.2852165400000004</v>
      </c>
      <c r="AZ20" s="140"/>
      <c r="BA20" s="140"/>
      <c r="CB20" s="55">
        <v>22282</v>
      </c>
      <c r="CC20" s="56">
        <v>43512</v>
      </c>
      <c r="CD20" s="56">
        <v>166890.71</v>
      </c>
    </row>
    <row r="21" spans="1:82" x14ac:dyDescent="0.55000000000000004">
      <c r="A21" s="131" t="s">
        <v>25</v>
      </c>
      <c r="B21" s="132"/>
      <c r="C21" s="133"/>
      <c r="D21" s="134"/>
      <c r="E21" s="134"/>
      <c r="F21" s="134"/>
      <c r="G21" s="135"/>
      <c r="H21" s="134"/>
      <c r="I21" s="134"/>
      <c r="J21" s="134"/>
      <c r="K21" s="135"/>
      <c r="L21" s="134"/>
      <c r="M21" s="134"/>
      <c r="N21" s="134"/>
      <c r="O21" s="135"/>
      <c r="P21" s="134"/>
      <c r="Q21" s="134"/>
      <c r="R21" s="134"/>
      <c r="S21" s="135"/>
      <c r="T21" s="134"/>
      <c r="U21" s="134"/>
      <c r="V21" s="134"/>
      <c r="W21" s="135"/>
      <c r="X21" s="134"/>
      <c r="Y21" s="134"/>
      <c r="Z21" s="134"/>
      <c r="AA21" s="135"/>
      <c r="AB21" s="134"/>
      <c r="AC21" s="134"/>
      <c r="AD21" s="134"/>
      <c r="AE21" s="135"/>
      <c r="AF21" s="134"/>
      <c r="AG21" s="134"/>
      <c r="AH21" s="134"/>
      <c r="AI21" s="135"/>
      <c r="AJ21" s="134"/>
      <c r="AK21" s="134"/>
      <c r="AL21" s="134"/>
      <c r="AM21" s="135"/>
      <c r="AN21" s="134"/>
      <c r="AO21" s="134"/>
      <c r="AP21" s="134"/>
      <c r="AQ21" s="135"/>
      <c r="AR21" s="134"/>
      <c r="AS21" s="134"/>
      <c r="AT21" s="134"/>
      <c r="AU21" s="135"/>
      <c r="AV21" s="134"/>
      <c r="AW21" s="134"/>
      <c r="AX21" s="134"/>
      <c r="AY21" s="135"/>
      <c r="AZ21" s="73">
        <v>8268</v>
      </c>
      <c r="BA21" s="88">
        <v>41144.400000000001</v>
      </c>
      <c r="CB21" s="55">
        <v>22313</v>
      </c>
      <c r="CC21" s="56">
        <v>57308.01</v>
      </c>
      <c r="CD21" s="56">
        <v>230832.97</v>
      </c>
    </row>
    <row r="22" spans="1:82" x14ac:dyDescent="0.55000000000000004">
      <c r="A22" s="91">
        <v>1</v>
      </c>
      <c r="B22" s="142" t="s">
        <v>28</v>
      </c>
      <c r="C22" s="143" t="s">
        <v>29</v>
      </c>
      <c r="D22" s="83">
        <v>652</v>
      </c>
      <c r="E22" s="144">
        <v>2979.97</v>
      </c>
      <c r="F22" s="138">
        <v>3.2399998417531606E-6</v>
      </c>
      <c r="G22" s="145">
        <v>4.5705061300000001</v>
      </c>
      <c r="H22" s="83">
        <v>752</v>
      </c>
      <c r="I22" s="144">
        <v>3385.78</v>
      </c>
      <c r="J22" s="138">
        <v>9.5999985205708072E-7</v>
      </c>
      <c r="K22" s="145">
        <v>4.5023670200000003</v>
      </c>
      <c r="L22" s="83">
        <v>812</v>
      </c>
      <c r="M22" s="144">
        <v>3629.26</v>
      </c>
      <c r="N22" s="138">
        <v>-2.3999973564059474E-7</v>
      </c>
      <c r="O22" s="145">
        <v>4.4695320199999999</v>
      </c>
      <c r="P22" s="83">
        <v>720</v>
      </c>
      <c r="Q22" s="144">
        <v>3158.23</v>
      </c>
      <c r="R22" s="138">
        <v>-3.1999998100218363E-6</v>
      </c>
      <c r="S22" s="145">
        <v>4.38643056</v>
      </c>
      <c r="T22" s="83">
        <v>668</v>
      </c>
      <c r="U22" s="144">
        <v>2953.54</v>
      </c>
      <c r="V22" s="138">
        <v>-2.7600003704719711E-6</v>
      </c>
      <c r="W22" s="145">
        <v>4.4214670700000003</v>
      </c>
      <c r="X22" s="83">
        <v>652</v>
      </c>
      <c r="Y22" s="144">
        <v>2890.57</v>
      </c>
      <c r="Z22" s="138">
        <v>3.6000028558191843E-7</v>
      </c>
      <c r="AA22" s="145">
        <v>4.4333895700000001</v>
      </c>
      <c r="AB22" s="83">
        <v>668</v>
      </c>
      <c r="AC22" s="144">
        <v>3044.89</v>
      </c>
      <c r="AD22" s="138">
        <v>1.9199997041141614E-6</v>
      </c>
      <c r="AE22" s="145">
        <v>4.5582185600000003</v>
      </c>
      <c r="AF22" s="83">
        <v>632</v>
      </c>
      <c r="AG22" s="144">
        <v>2898.81</v>
      </c>
      <c r="AH22" s="138">
        <v>2.2399999579647556E-6</v>
      </c>
      <c r="AI22" s="145">
        <v>4.5867246799999997</v>
      </c>
      <c r="AJ22" s="83">
        <v>652</v>
      </c>
      <c r="AK22" s="144">
        <v>2974.18</v>
      </c>
      <c r="AL22" s="138">
        <v>-2.0400002540554851E-6</v>
      </c>
      <c r="AM22" s="145">
        <v>4.56162577</v>
      </c>
      <c r="AN22" s="83">
        <v>696</v>
      </c>
      <c r="AO22" s="144">
        <v>3152.35</v>
      </c>
      <c r="AP22" s="138">
        <v>-2.9600000743812416E-6</v>
      </c>
      <c r="AQ22" s="145">
        <v>4.5292385099999999</v>
      </c>
      <c r="AR22" s="83">
        <v>712</v>
      </c>
      <c r="AS22" s="144">
        <v>3217.13</v>
      </c>
      <c r="AT22" s="138">
        <v>8.8000024334178306E-7</v>
      </c>
      <c r="AU22" s="145">
        <v>4.5184410100000001</v>
      </c>
      <c r="AV22" s="83">
        <v>652</v>
      </c>
      <c r="AW22" s="144">
        <v>2890.57</v>
      </c>
      <c r="AX22" s="138">
        <v>3.6000028558191843E-7</v>
      </c>
      <c r="AY22" s="145">
        <v>4.4333895700000001</v>
      </c>
      <c r="AZ22" s="140"/>
      <c r="BA22" s="140"/>
      <c r="CB22" s="55">
        <v>22341</v>
      </c>
      <c r="CC22" s="56">
        <v>73808</v>
      </c>
      <c r="CD22" s="56">
        <v>291315.27</v>
      </c>
    </row>
    <row r="23" spans="1:82" x14ac:dyDescent="0.55000000000000004">
      <c r="A23" s="91">
        <v>2</v>
      </c>
      <c r="B23" s="142" t="s">
        <v>19</v>
      </c>
      <c r="C23" s="143" t="s">
        <v>30</v>
      </c>
      <c r="D23" s="83">
        <v>0</v>
      </c>
      <c r="E23" s="144">
        <v>334.1</v>
      </c>
      <c r="F23" s="138">
        <v>0</v>
      </c>
      <c r="G23" s="145" t="s">
        <v>42</v>
      </c>
      <c r="H23" s="83">
        <v>0</v>
      </c>
      <c r="I23" s="144">
        <v>334.1</v>
      </c>
      <c r="J23" s="138">
        <v>0</v>
      </c>
      <c r="K23" s="145" t="s">
        <v>42</v>
      </c>
      <c r="L23" s="83">
        <v>0</v>
      </c>
      <c r="M23" s="144">
        <v>334.1</v>
      </c>
      <c r="N23" s="138">
        <v>0</v>
      </c>
      <c r="O23" s="145" t="s">
        <v>42</v>
      </c>
      <c r="P23" s="83">
        <v>0</v>
      </c>
      <c r="Q23" s="144">
        <v>324.08</v>
      </c>
      <c r="R23" s="138">
        <v>0</v>
      </c>
      <c r="S23" s="145" t="s">
        <v>42</v>
      </c>
      <c r="T23" s="83">
        <v>0</v>
      </c>
      <c r="U23" s="144">
        <v>324.08</v>
      </c>
      <c r="V23" s="138">
        <v>0</v>
      </c>
      <c r="W23" s="145" t="s">
        <v>42</v>
      </c>
      <c r="X23" s="83">
        <v>0</v>
      </c>
      <c r="Y23" s="144">
        <v>324.08</v>
      </c>
      <c r="Z23" s="138">
        <v>0</v>
      </c>
      <c r="AA23" s="145" t="s">
        <v>42</v>
      </c>
      <c r="AB23" s="83">
        <v>0</v>
      </c>
      <c r="AC23" s="144">
        <v>334.1</v>
      </c>
      <c r="AD23" s="138">
        <v>0</v>
      </c>
      <c r="AE23" s="145" t="s">
        <v>42</v>
      </c>
      <c r="AF23" s="83">
        <v>0</v>
      </c>
      <c r="AG23" s="144">
        <v>334.1</v>
      </c>
      <c r="AH23" s="138">
        <v>0</v>
      </c>
      <c r="AI23" s="145" t="s">
        <v>42</v>
      </c>
      <c r="AJ23" s="83">
        <v>0</v>
      </c>
      <c r="AK23" s="144">
        <v>334.1</v>
      </c>
      <c r="AL23" s="138">
        <v>0</v>
      </c>
      <c r="AM23" s="145" t="s">
        <v>42</v>
      </c>
      <c r="AN23" s="83">
        <v>0</v>
      </c>
      <c r="AO23" s="144">
        <v>334.1</v>
      </c>
      <c r="AP23" s="138">
        <v>0</v>
      </c>
      <c r="AQ23" s="145" t="s">
        <v>42</v>
      </c>
      <c r="AR23" s="83">
        <v>0</v>
      </c>
      <c r="AS23" s="144">
        <v>334.1</v>
      </c>
      <c r="AT23" s="138">
        <v>0</v>
      </c>
      <c r="AU23" s="145" t="s">
        <v>42</v>
      </c>
      <c r="AV23" s="83">
        <v>0</v>
      </c>
      <c r="AW23" s="144">
        <v>324.08</v>
      </c>
      <c r="AX23" s="138">
        <v>0</v>
      </c>
      <c r="AY23" s="145" t="s">
        <v>42</v>
      </c>
      <c r="AZ23" s="140"/>
      <c r="BA23" s="140"/>
      <c r="CB23" s="55">
        <v>22372</v>
      </c>
      <c r="CC23" s="56">
        <v>65376</v>
      </c>
      <c r="CD23" s="56">
        <v>248110.79</v>
      </c>
    </row>
    <row r="24" spans="1:82" x14ac:dyDescent="0.55000000000000004">
      <c r="A24" s="146" t="s">
        <v>5</v>
      </c>
      <c r="B24" s="147"/>
      <c r="C24" s="148"/>
      <c r="D24" s="82">
        <v>652</v>
      </c>
      <c r="E24" s="88">
        <v>3314.0699999999997</v>
      </c>
      <c r="F24" s="138"/>
      <c r="G24" s="139" t="s">
        <v>42</v>
      </c>
      <c r="H24" s="82">
        <v>752</v>
      </c>
      <c r="I24" s="88">
        <v>3719.88</v>
      </c>
      <c r="J24" s="138"/>
      <c r="K24" s="139" t="s">
        <v>42</v>
      </c>
      <c r="L24" s="82">
        <v>812</v>
      </c>
      <c r="M24" s="88">
        <v>3963.36</v>
      </c>
      <c r="N24" s="138"/>
      <c r="O24" s="139" t="s">
        <v>42</v>
      </c>
      <c r="P24" s="82">
        <v>720</v>
      </c>
      <c r="Q24" s="88">
        <v>3482.31</v>
      </c>
      <c r="R24" s="138"/>
      <c r="S24" s="139" t="s">
        <v>42</v>
      </c>
      <c r="T24" s="73">
        <v>668</v>
      </c>
      <c r="U24" s="88">
        <v>3277.62</v>
      </c>
      <c r="V24" s="138"/>
      <c r="W24" s="139" t="s">
        <v>42</v>
      </c>
      <c r="X24" s="82">
        <v>652</v>
      </c>
      <c r="Y24" s="88">
        <v>3214.65</v>
      </c>
      <c r="Z24" s="138"/>
      <c r="AA24" s="139" t="s">
        <v>42</v>
      </c>
      <c r="AB24" s="82">
        <v>668</v>
      </c>
      <c r="AC24" s="88">
        <v>3378.99</v>
      </c>
      <c r="AD24" s="138"/>
      <c r="AE24" s="139" t="s">
        <v>42</v>
      </c>
      <c r="AF24" s="82">
        <v>632</v>
      </c>
      <c r="AG24" s="88">
        <v>3232.91</v>
      </c>
      <c r="AH24" s="138"/>
      <c r="AI24" s="139" t="s">
        <v>42</v>
      </c>
      <c r="AJ24" s="82">
        <v>652</v>
      </c>
      <c r="AK24" s="88">
        <v>3308.2799999999997</v>
      </c>
      <c r="AL24" s="138"/>
      <c r="AM24" s="139" t="s">
        <v>42</v>
      </c>
      <c r="AN24" s="73">
        <v>696</v>
      </c>
      <c r="AO24" s="88">
        <v>3486.45</v>
      </c>
      <c r="AP24" s="138"/>
      <c r="AQ24" s="139" t="s">
        <v>42</v>
      </c>
      <c r="AR24" s="82">
        <v>712</v>
      </c>
      <c r="AS24" s="88">
        <v>3551.23</v>
      </c>
      <c r="AT24" s="138"/>
      <c r="AU24" s="139" t="s">
        <v>42</v>
      </c>
      <c r="AV24" s="73">
        <v>652</v>
      </c>
      <c r="AW24" s="88">
        <v>3214.65</v>
      </c>
      <c r="AX24" s="138"/>
      <c r="AY24" s="139" t="s">
        <v>42</v>
      </c>
      <c r="AZ24" s="140"/>
      <c r="BA24" s="140"/>
      <c r="CB24" s="55">
        <v>22402</v>
      </c>
      <c r="CC24" s="56">
        <v>53040</v>
      </c>
      <c r="CD24" s="56">
        <v>202271.09</v>
      </c>
    </row>
    <row r="25" spans="1:82" x14ac:dyDescent="0.55000000000000004">
      <c r="A25" s="131" t="s">
        <v>26</v>
      </c>
      <c r="B25" s="132"/>
      <c r="C25" s="133"/>
      <c r="D25" s="134"/>
      <c r="E25" s="134"/>
      <c r="F25" s="134"/>
      <c r="G25" s="135"/>
      <c r="H25" s="134"/>
      <c r="I25" s="134"/>
      <c r="J25" s="134"/>
      <c r="K25" s="135"/>
      <c r="L25" s="134"/>
      <c r="M25" s="134"/>
      <c r="N25" s="134"/>
      <c r="O25" s="135"/>
      <c r="P25" s="134"/>
      <c r="Q25" s="134"/>
      <c r="R25" s="134"/>
      <c r="S25" s="135"/>
      <c r="T25" s="134"/>
      <c r="U25" s="134"/>
      <c r="V25" s="134"/>
      <c r="W25" s="135"/>
      <c r="X25" s="134"/>
      <c r="Y25" s="134"/>
      <c r="Z25" s="134"/>
      <c r="AA25" s="135"/>
      <c r="AB25" s="134"/>
      <c r="AC25" s="134"/>
      <c r="AD25" s="134"/>
      <c r="AE25" s="135"/>
      <c r="AF25" s="134"/>
      <c r="AG25" s="134"/>
      <c r="AH25" s="134"/>
      <c r="AI25" s="135"/>
      <c r="AJ25" s="134"/>
      <c r="AK25" s="134"/>
      <c r="AL25" s="134"/>
      <c r="AM25" s="135"/>
      <c r="AN25" s="134"/>
      <c r="AO25" s="134"/>
      <c r="AP25" s="134"/>
      <c r="AQ25" s="135"/>
      <c r="AR25" s="134"/>
      <c r="AS25" s="134"/>
      <c r="AT25" s="134"/>
      <c r="AU25" s="135"/>
      <c r="AV25" s="134"/>
      <c r="AW25" s="134"/>
      <c r="AX25" s="134"/>
      <c r="AY25" s="135"/>
      <c r="AZ25" s="73">
        <v>1218596.1800000002</v>
      </c>
      <c r="BA25" s="88">
        <v>4911771.18</v>
      </c>
      <c r="CB25" s="55">
        <v>22433</v>
      </c>
      <c r="CC25" s="56">
        <v>59447.99</v>
      </c>
      <c r="CD25" s="56">
        <v>227941.75</v>
      </c>
    </row>
    <row r="26" spans="1:82" x14ac:dyDescent="0.55000000000000004">
      <c r="A26" s="91">
        <v>1</v>
      </c>
      <c r="B26" s="142" t="s">
        <v>31</v>
      </c>
      <c r="C26" s="143" t="s">
        <v>32</v>
      </c>
      <c r="D26" s="83">
        <v>79920</v>
      </c>
      <c r="E26" s="144">
        <v>330096.19</v>
      </c>
      <c r="F26" s="138">
        <v>-1.8319999799132347E-4</v>
      </c>
      <c r="G26" s="145">
        <v>4.1303327100000002</v>
      </c>
      <c r="H26" s="83">
        <v>86040</v>
      </c>
      <c r="I26" s="144">
        <v>349945.04</v>
      </c>
      <c r="J26" s="138">
        <v>3.5479996586218476E-4</v>
      </c>
      <c r="K26" s="145">
        <v>4.06723663</v>
      </c>
      <c r="L26" s="83">
        <v>105360</v>
      </c>
      <c r="M26" s="144">
        <v>422685.07</v>
      </c>
      <c r="N26" s="138">
        <v>3.2560003455728292E-4</v>
      </c>
      <c r="O26" s="145">
        <v>4.0118172899999998</v>
      </c>
      <c r="P26" s="83">
        <v>88440</v>
      </c>
      <c r="Q26" s="144">
        <v>346997.04</v>
      </c>
      <c r="R26" s="138">
        <v>-7.3200033511966467E-5</v>
      </c>
      <c r="S26" s="145">
        <v>3.9235305299999998</v>
      </c>
      <c r="T26" s="83">
        <v>95760</v>
      </c>
      <c r="U26" s="144">
        <v>379803.13</v>
      </c>
      <c r="V26" s="138">
        <v>-5.6000018958002329E-5</v>
      </c>
      <c r="W26" s="145">
        <v>3.9661981000000002</v>
      </c>
      <c r="X26" s="83">
        <v>85080</v>
      </c>
      <c r="Y26" s="144">
        <v>336426.55</v>
      </c>
      <c r="Z26" s="138">
        <v>-3.2240001019090414E-4</v>
      </c>
      <c r="AA26" s="145">
        <v>3.9542377800000001</v>
      </c>
      <c r="AB26" s="83">
        <v>86160</v>
      </c>
      <c r="AC26" s="144">
        <v>350334.24</v>
      </c>
      <c r="AD26" s="138">
        <v>-3.0239997431635857E-4</v>
      </c>
      <c r="AE26" s="145">
        <v>4.0660891399999999</v>
      </c>
      <c r="AF26" s="83">
        <v>100440</v>
      </c>
      <c r="AG26" s="144">
        <v>416808.06</v>
      </c>
      <c r="AH26" s="138">
        <v>-4.1159999091178179E-4</v>
      </c>
      <c r="AI26" s="145">
        <v>4.1498213899999996</v>
      </c>
      <c r="AJ26" s="83">
        <v>105840</v>
      </c>
      <c r="AK26" s="144">
        <v>433381.79</v>
      </c>
      <c r="AL26" s="138">
        <v>4.3760001426562667E-4</v>
      </c>
      <c r="AM26" s="145">
        <v>4.0946881099999999</v>
      </c>
      <c r="AN26" s="83">
        <v>107760</v>
      </c>
      <c r="AO26" s="144">
        <v>439591.83</v>
      </c>
      <c r="AP26" s="138">
        <v>-3.6719994386658072E-4</v>
      </c>
      <c r="AQ26" s="145">
        <v>4.0793599699999996</v>
      </c>
      <c r="AR26" s="83">
        <v>77520</v>
      </c>
      <c r="AS26" s="144">
        <v>301464.03999999998</v>
      </c>
      <c r="AT26" s="138">
        <v>-3.7520000478252769E-4</v>
      </c>
      <c r="AU26" s="145">
        <v>3.8888550099999999</v>
      </c>
      <c r="AV26" s="83">
        <v>85080</v>
      </c>
      <c r="AW26" s="144">
        <v>336426.55</v>
      </c>
      <c r="AX26" s="138">
        <v>-3.2240001019090414E-4</v>
      </c>
      <c r="AY26" s="145">
        <v>3.9542377800000001</v>
      </c>
      <c r="AZ26" s="140"/>
      <c r="BA26" s="140"/>
      <c r="CB26" s="55">
        <v>22463</v>
      </c>
      <c r="CC26" s="56">
        <v>60171.99</v>
      </c>
      <c r="CD26" s="56">
        <v>236199.61</v>
      </c>
    </row>
    <row r="27" spans="1:82" x14ac:dyDescent="0.55000000000000004">
      <c r="A27" s="91">
        <v>2</v>
      </c>
      <c r="B27" s="142" t="s">
        <v>64</v>
      </c>
      <c r="C27" s="143" t="s">
        <v>34</v>
      </c>
      <c r="D27" s="83">
        <v>12222.66</v>
      </c>
      <c r="E27" s="144">
        <v>46378.38</v>
      </c>
      <c r="F27" s="138">
        <v>-4.0861203160602599E-5</v>
      </c>
      <c r="G27" s="145">
        <v>3.79445882</v>
      </c>
      <c r="H27" s="83">
        <v>13501.23</v>
      </c>
      <c r="I27" s="144">
        <v>51727.519999999997</v>
      </c>
      <c r="J27" s="138">
        <v>3.2543895940762013E-5</v>
      </c>
      <c r="K27" s="145">
        <v>3.8313190700000002</v>
      </c>
      <c r="L27" s="83">
        <v>11458.68</v>
      </c>
      <c r="M27" s="144">
        <v>45988.76</v>
      </c>
      <c r="N27" s="138">
        <v>4.8065601731650531E-5</v>
      </c>
      <c r="O27" s="145">
        <v>4.0134430800000001</v>
      </c>
      <c r="P27" s="83">
        <v>8658</v>
      </c>
      <c r="Q27" s="144">
        <v>34540.269999999997</v>
      </c>
      <c r="R27" s="138">
        <v>3.8139995012897998E-5</v>
      </c>
      <c r="S27" s="145">
        <v>3.9894051699999999</v>
      </c>
      <c r="T27" s="83">
        <v>8374.1</v>
      </c>
      <c r="U27" s="144">
        <v>33741.61</v>
      </c>
      <c r="V27" s="138">
        <v>2.2505002561956644E-5</v>
      </c>
      <c r="W27" s="145">
        <v>4.0292819499999997</v>
      </c>
      <c r="X27" s="83">
        <v>6572.37</v>
      </c>
      <c r="Y27" s="144">
        <v>28011.119999999999</v>
      </c>
      <c r="Z27" s="138">
        <v>-1.1172898666700348E-5</v>
      </c>
      <c r="AA27" s="145">
        <v>4.2619511699999997</v>
      </c>
      <c r="AB27" s="83">
        <v>5944.56</v>
      </c>
      <c r="AC27" s="144">
        <v>25588.35</v>
      </c>
      <c r="AD27" s="138">
        <v>-1.9279203115729615E-5</v>
      </c>
      <c r="AE27" s="145">
        <v>4.3044985699999998</v>
      </c>
      <c r="AF27" s="83">
        <v>6962.52</v>
      </c>
      <c r="AG27" s="144">
        <v>29233.3</v>
      </c>
      <c r="AH27" s="138">
        <v>3.3043594157788903E-5</v>
      </c>
      <c r="AI27" s="145">
        <v>4.1986665700000003</v>
      </c>
      <c r="AJ27" s="83">
        <v>7942.23</v>
      </c>
      <c r="AK27" s="144">
        <v>32608.26</v>
      </c>
      <c r="AL27" s="138">
        <v>-2.8849499358329922E-5</v>
      </c>
      <c r="AM27" s="145">
        <v>4.10568065</v>
      </c>
      <c r="AN27" s="83">
        <v>9123.39</v>
      </c>
      <c r="AO27" s="144">
        <v>37070.04</v>
      </c>
      <c r="AP27" s="138">
        <v>-8.8655942818149924E-6</v>
      </c>
      <c r="AQ27" s="145">
        <v>4.0631870399999999</v>
      </c>
      <c r="AR27" s="83">
        <v>7832.07</v>
      </c>
      <c r="AS27" s="144">
        <v>31999.49</v>
      </c>
      <c r="AT27" s="138">
        <v>3.4586006222525612E-5</v>
      </c>
      <c r="AU27" s="145">
        <v>4.0857001999999998</v>
      </c>
      <c r="AV27" s="83">
        <v>6572.37</v>
      </c>
      <c r="AW27" s="144">
        <v>28011.119999999999</v>
      </c>
      <c r="AX27" s="138">
        <v>-1.1172898666700348E-5</v>
      </c>
      <c r="AY27" s="145">
        <v>4.2619511699999997</v>
      </c>
      <c r="AZ27" s="140"/>
      <c r="BA27" s="140"/>
      <c r="CB27" s="55">
        <v>22494</v>
      </c>
      <c r="CC27" s="56">
        <v>51532</v>
      </c>
      <c r="CD27" s="56">
        <v>204593.27</v>
      </c>
    </row>
    <row r="28" spans="1:82" x14ac:dyDescent="0.55000000000000004">
      <c r="A28" s="91">
        <v>3</v>
      </c>
      <c r="B28" s="142" t="s">
        <v>33</v>
      </c>
      <c r="C28" s="143" t="s">
        <v>79</v>
      </c>
      <c r="D28" s="83">
        <v>1464</v>
      </c>
      <c r="E28" s="144">
        <v>6275.13</v>
      </c>
      <c r="F28" s="138">
        <v>5.2799996410612948E-6</v>
      </c>
      <c r="G28" s="145">
        <v>4.2862909800000004</v>
      </c>
      <c r="H28" s="83">
        <v>1336</v>
      </c>
      <c r="I28" s="144">
        <v>5755.69</v>
      </c>
      <c r="J28" s="138">
        <v>-3.2000007195165381E-6</v>
      </c>
      <c r="K28" s="145">
        <v>4.3081512000000002</v>
      </c>
      <c r="L28" s="83">
        <v>1672</v>
      </c>
      <c r="M28" s="144">
        <v>7119.2</v>
      </c>
      <c r="N28" s="138">
        <v>-5.2800005505559966E-6</v>
      </c>
      <c r="O28" s="145">
        <v>4.2578947400000002</v>
      </c>
      <c r="P28" s="83">
        <v>400</v>
      </c>
      <c r="Q28" s="144">
        <v>1898.61</v>
      </c>
      <c r="R28" s="138">
        <v>0</v>
      </c>
      <c r="S28" s="145">
        <v>4.7465250000000001</v>
      </c>
      <c r="T28" s="83">
        <v>1075</v>
      </c>
      <c r="U28" s="144">
        <v>4617.4399999999996</v>
      </c>
      <c r="V28" s="138">
        <v>3.499999365885742E-6</v>
      </c>
      <c r="W28" s="145">
        <v>4.2952930199999999</v>
      </c>
      <c r="X28" s="83">
        <v>813</v>
      </c>
      <c r="Y28" s="144">
        <v>3446.58</v>
      </c>
      <c r="Z28" s="138">
        <v>2.7299997782392893E-6</v>
      </c>
      <c r="AA28" s="145">
        <v>4.2393357900000002</v>
      </c>
      <c r="AB28" s="83">
        <v>586</v>
      </c>
      <c r="AC28" s="144">
        <v>2507.38</v>
      </c>
      <c r="AD28" s="138">
        <v>4.3999989429721609E-7</v>
      </c>
      <c r="AE28" s="145">
        <v>4.2788054600000001</v>
      </c>
      <c r="AF28" s="83">
        <v>439</v>
      </c>
      <c r="AG28" s="144">
        <v>1830.13</v>
      </c>
      <c r="AH28" s="138">
        <v>-9.4999995781108737E-7</v>
      </c>
      <c r="AI28" s="145">
        <v>4.1688610500000003</v>
      </c>
      <c r="AJ28" s="83">
        <v>477</v>
      </c>
      <c r="AK28" s="144">
        <v>2000.96</v>
      </c>
      <c r="AL28" s="138">
        <v>-1.9000001429958502E-6</v>
      </c>
      <c r="AM28" s="145">
        <v>4.1948847000000002</v>
      </c>
      <c r="AN28" s="83">
        <v>478</v>
      </c>
      <c r="AO28" s="144">
        <v>2005.57</v>
      </c>
      <c r="AP28" s="138">
        <v>-9.2000004769943189E-7</v>
      </c>
      <c r="AQ28" s="145">
        <v>4.1957531399999999</v>
      </c>
      <c r="AR28" s="83">
        <v>479</v>
      </c>
      <c r="AS28" s="144">
        <v>2010.16</v>
      </c>
      <c r="AT28" s="138">
        <v>2.0000015865662135E-7</v>
      </c>
      <c r="AU28" s="145">
        <v>4.1965762</v>
      </c>
      <c r="AV28" s="83">
        <v>813</v>
      </c>
      <c r="AW28" s="144">
        <v>3446.58</v>
      </c>
      <c r="AX28" s="138">
        <v>2.7299997782392893E-6</v>
      </c>
      <c r="AY28" s="145">
        <v>4.2393357900000002</v>
      </c>
      <c r="AZ28" s="140"/>
      <c r="BA28" s="140"/>
      <c r="CB28" s="55">
        <v>22525</v>
      </c>
      <c r="CC28" s="56">
        <v>59583.99</v>
      </c>
      <c r="CD28" s="56">
        <v>225210.86</v>
      </c>
    </row>
    <row r="29" spans="1:82" x14ac:dyDescent="0.55000000000000004">
      <c r="A29" s="146" t="s">
        <v>5</v>
      </c>
      <c r="B29" s="147"/>
      <c r="C29" s="148"/>
      <c r="D29" s="82">
        <v>93606.66</v>
      </c>
      <c r="E29" s="88">
        <v>382749.7</v>
      </c>
      <c r="F29" s="138"/>
      <c r="G29" s="139" t="s">
        <v>42</v>
      </c>
      <c r="H29" s="82">
        <v>100877.23</v>
      </c>
      <c r="I29" s="88">
        <v>407428.25</v>
      </c>
      <c r="J29" s="138"/>
      <c r="K29" s="139" t="s">
        <v>42</v>
      </c>
      <c r="L29" s="82">
        <v>118490.68</v>
      </c>
      <c r="M29" s="88">
        <v>475793.03</v>
      </c>
      <c r="N29" s="138"/>
      <c r="O29" s="139" t="s">
        <v>42</v>
      </c>
      <c r="P29" s="82">
        <v>97498</v>
      </c>
      <c r="Q29" s="88">
        <v>383435.92</v>
      </c>
      <c r="R29" s="138"/>
      <c r="S29" s="139" t="s">
        <v>42</v>
      </c>
      <c r="T29" s="73">
        <v>105209.1</v>
      </c>
      <c r="U29" s="88">
        <v>418162.18</v>
      </c>
      <c r="V29" s="138"/>
      <c r="W29" s="139" t="s">
        <v>42</v>
      </c>
      <c r="X29" s="82">
        <v>92465.37</v>
      </c>
      <c r="Y29" s="88">
        <v>367884.25</v>
      </c>
      <c r="Z29" s="138"/>
      <c r="AA29" s="139" t="s">
        <v>42</v>
      </c>
      <c r="AB29" s="82">
        <v>92690.559999999998</v>
      </c>
      <c r="AC29" s="88">
        <v>378429.97</v>
      </c>
      <c r="AD29" s="138"/>
      <c r="AE29" s="139" t="s">
        <v>42</v>
      </c>
      <c r="AF29" s="82">
        <v>107841.52</v>
      </c>
      <c r="AG29" s="88">
        <v>447871.49</v>
      </c>
      <c r="AH29" s="138"/>
      <c r="AI29" s="139" t="s">
        <v>42</v>
      </c>
      <c r="AJ29" s="82">
        <v>114259.23</v>
      </c>
      <c r="AK29" s="88">
        <v>467991.01</v>
      </c>
      <c r="AL29" s="138"/>
      <c r="AM29" s="139" t="s">
        <v>42</v>
      </c>
      <c r="AN29" s="73">
        <v>117361.39</v>
      </c>
      <c r="AO29" s="88">
        <v>478667.44</v>
      </c>
      <c r="AP29" s="138"/>
      <c r="AQ29" s="139" t="s">
        <v>42</v>
      </c>
      <c r="AR29" s="82">
        <v>85831.07</v>
      </c>
      <c r="AS29" s="88">
        <v>335473.68999999994</v>
      </c>
      <c r="AT29" s="138"/>
      <c r="AU29" s="139" t="s">
        <v>42</v>
      </c>
      <c r="AV29" s="73">
        <v>92465.37</v>
      </c>
      <c r="AW29" s="88">
        <v>367884.25</v>
      </c>
      <c r="AX29" s="138"/>
      <c r="AY29" s="139" t="s">
        <v>42</v>
      </c>
      <c r="AZ29" s="140"/>
      <c r="BA29" s="140"/>
      <c r="CB29" s="55">
        <v>22555</v>
      </c>
      <c r="CC29" s="56">
        <v>57792.01</v>
      </c>
      <c r="CD29" s="56">
        <v>226886.96</v>
      </c>
    </row>
    <row r="30" spans="1:82" x14ac:dyDescent="0.55000000000000004">
      <c r="A30" s="131" t="s">
        <v>27</v>
      </c>
      <c r="B30" s="132"/>
      <c r="C30" s="133"/>
      <c r="D30" s="134"/>
      <c r="E30" s="134"/>
      <c r="F30" s="134"/>
      <c r="G30" s="135"/>
      <c r="H30" s="134"/>
      <c r="I30" s="134"/>
      <c r="J30" s="134"/>
      <c r="K30" s="135"/>
      <c r="L30" s="134"/>
      <c r="M30" s="134"/>
      <c r="N30" s="134"/>
      <c r="O30" s="135"/>
      <c r="P30" s="134"/>
      <c r="Q30" s="134"/>
      <c r="R30" s="134"/>
      <c r="S30" s="135"/>
      <c r="T30" s="134"/>
      <c r="U30" s="134"/>
      <c r="V30" s="134"/>
      <c r="W30" s="135"/>
      <c r="X30" s="134"/>
      <c r="Y30" s="134"/>
      <c r="Z30" s="134"/>
      <c r="AA30" s="135"/>
      <c r="AB30" s="134"/>
      <c r="AC30" s="134"/>
      <c r="AD30" s="134"/>
      <c r="AE30" s="135"/>
      <c r="AF30" s="134"/>
      <c r="AG30" s="134"/>
      <c r="AH30" s="134"/>
      <c r="AI30" s="135"/>
      <c r="AJ30" s="134"/>
      <c r="AK30" s="134"/>
      <c r="AL30" s="134"/>
      <c r="AM30" s="135"/>
      <c r="AN30" s="134"/>
      <c r="AO30" s="134"/>
      <c r="AP30" s="134"/>
      <c r="AQ30" s="135"/>
      <c r="AR30" s="134"/>
      <c r="AS30" s="134"/>
      <c r="AT30" s="134"/>
      <c r="AU30" s="135"/>
      <c r="AV30" s="134"/>
      <c r="AW30" s="134"/>
      <c r="AX30" s="134"/>
      <c r="AY30" s="135"/>
      <c r="AZ30" s="73">
        <v>357668.57</v>
      </c>
      <c r="BA30" s="88">
        <v>1498855.4100000001</v>
      </c>
      <c r="CB30" s="55">
        <v>22586</v>
      </c>
      <c r="CC30" s="56">
        <v>58244</v>
      </c>
      <c r="CD30" s="56">
        <v>228382.55</v>
      </c>
    </row>
    <row r="31" spans="1:82" x14ac:dyDescent="0.55000000000000004">
      <c r="A31" s="91">
        <v>1</v>
      </c>
      <c r="B31" s="142" t="s">
        <v>35</v>
      </c>
      <c r="C31" s="143" t="s">
        <v>36</v>
      </c>
      <c r="D31" s="83">
        <v>15853.24</v>
      </c>
      <c r="E31" s="144">
        <v>66157.399999999994</v>
      </c>
      <c r="F31" s="138">
        <v>1.6103993402794003E-5</v>
      </c>
      <c r="G31" s="145">
        <v>4.1731154000000004</v>
      </c>
      <c r="H31" s="83">
        <v>16062.14</v>
      </c>
      <c r="I31" s="144">
        <v>68516.09</v>
      </c>
      <c r="J31" s="138">
        <v>-5.9546393458731472E-5</v>
      </c>
      <c r="K31" s="145">
        <v>4.2656887599999997</v>
      </c>
      <c r="L31" s="83">
        <v>17596.23</v>
      </c>
      <c r="M31" s="144">
        <v>75903.33</v>
      </c>
      <c r="N31" s="138">
        <v>1.7640122678130865E-6</v>
      </c>
      <c r="O31" s="145">
        <v>4.3136131999999998</v>
      </c>
      <c r="P31" s="83">
        <v>13216.75</v>
      </c>
      <c r="Q31" s="144">
        <v>53406.09</v>
      </c>
      <c r="R31" s="138">
        <v>4.6467488573398441E-5</v>
      </c>
      <c r="S31" s="145">
        <v>4.0407883900000003</v>
      </c>
      <c r="T31" s="83">
        <v>12724.76</v>
      </c>
      <c r="U31" s="144">
        <v>51004.38</v>
      </c>
      <c r="V31" s="138">
        <v>-1.6946010873652995E-5</v>
      </c>
      <c r="W31" s="145">
        <v>4.0082783500000003</v>
      </c>
      <c r="X31" s="83">
        <v>12461.95</v>
      </c>
      <c r="Y31" s="144">
        <v>49515.7</v>
      </c>
      <c r="Z31" s="138">
        <v>9.8399323178455234E-7</v>
      </c>
      <c r="AA31" s="145">
        <v>3.9733508799999999</v>
      </c>
      <c r="AB31" s="83">
        <v>16119.26</v>
      </c>
      <c r="AC31" s="144">
        <v>67076.789999999994</v>
      </c>
      <c r="AD31" s="138">
        <v>-3.7557212635874748E-5</v>
      </c>
      <c r="AE31" s="145">
        <v>4.1612822200000004</v>
      </c>
      <c r="AF31" s="83">
        <v>11362.8</v>
      </c>
      <c r="AG31" s="144">
        <v>51148.34</v>
      </c>
      <c r="AH31" s="138">
        <v>2.2183994587976485E-5</v>
      </c>
      <c r="AI31" s="145">
        <v>4.5013852200000004</v>
      </c>
      <c r="AJ31" s="83">
        <v>15198.82</v>
      </c>
      <c r="AK31" s="144">
        <v>61586.64</v>
      </c>
      <c r="AL31" s="138">
        <v>-7.0399255491793156E-7</v>
      </c>
      <c r="AM31" s="145">
        <v>4.0520671999999998</v>
      </c>
      <c r="AN31" s="83">
        <v>15211.06</v>
      </c>
      <c r="AO31" s="144">
        <v>63769.91</v>
      </c>
      <c r="AP31" s="138">
        <v>-3.0040391720831394E-5</v>
      </c>
      <c r="AQ31" s="145">
        <v>4.1923383400000001</v>
      </c>
      <c r="AR31" s="83">
        <v>15371.81</v>
      </c>
      <c r="AS31" s="144">
        <v>63503.97</v>
      </c>
      <c r="AT31" s="138">
        <v>2.3563508875668049E-5</v>
      </c>
      <c r="AU31" s="145">
        <v>4.1311966499999997</v>
      </c>
      <c r="AV31" s="83">
        <v>12461.95</v>
      </c>
      <c r="AW31" s="144">
        <v>49515.7</v>
      </c>
      <c r="AX31" s="138">
        <v>9.8399323178455234E-7</v>
      </c>
      <c r="AY31" s="145">
        <v>3.9733508799999999</v>
      </c>
      <c r="AZ31" s="140"/>
      <c r="BA31" s="140"/>
      <c r="CB31" s="55">
        <v>22616</v>
      </c>
      <c r="CC31" s="56">
        <v>59447.99</v>
      </c>
      <c r="CD31" s="56">
        <v>227941.75</v>
      </c>
    </row>
    <row r="32" spans="1:82" x14ac:dyDescent="0.55000000000000004">
      <c r="A32" s="91">
        <v>2</v>
      </c>
      <c r="B32" s="142" t="s">
        <v>37</v>
      </c>
      <c r="C32" s="143" t="s">
        <v>38</v>
      </c>
      <c r="D32" s="83">
        <v>7464</v>
      </c>
      <c r="E32" s="144">
        <v>34617.72</v>
      </c>
      <c r="F32" s="138">
        <v>-4.8000001697801054E-6</v>
      </c>
      <c r="G32" s="145">
        <v>4.6379581999999999</v>
      </c>
      <c r="H32" s="83">
        <v>7500</v>
      </c>
      <c r="I32" s="144">
        <v>34672.959999999999</v>
      </c>
      <c r="J32" s="138">
        <v>2.5000001187436283E-5</v>
      </c>
      <c r="K32" s="145">
        <v>4.6230613299999996</v>
      </c>
      <c r="L32" s="83">
        <v>7452</v>
      </c>
      <c r="M32" s="144">
        <v>33940.07</v>
      </c>
      <c r="N32" s="138">
        <v>1.2680000509135425E-5</v>
      </c>
      <c r="O32" s="145">
        <v>4.5544914099999998</v>
      </c>
      <c r="P32" s="83">
        <v>4860</v>
      </c>
      <c r="Q32" s="144">
        <v>19441.77</v>
      </c>
      <c r="R32" s="138">
        <v>-1.2000000424450263E-5</v>
      </c>
      <c r="S32" s="145">
        <v>4.0003641999999999</v>
      </c>
      <c r="T32" s="83">
        <v>4752</v>
      </c>
      <c r="U32" s="144">
        <v>19216.7</v>
      </c>
      <c r="V32" s="138">
        <v>7.9999881563708186E-7</v>
      </c>
      <c r="W32" s="145">
        <v>4.0439183500000002</v>
      </c>
      <c r="X32" s="83">
        <v>5196</v>
      </c>
      <c r="Y32" s="144">
        <v>21887.66</v>
      </c>
      <c r="Z32" s="138">
        <v>-1.720000000204891E-5</v>
      </c>
      <c r="AA32" s="145">
        <v>4.2124056999999997</v>
      </c>
      <c r="AB32" s="83">
        <v>5700</v>
      </c>
      <c r="AC32" s="144">
        <v>24378.54</v>
      </c>
      <c r="AD32" s="138">
        <v>1.2000000424450263E-5</v>
      </c>
      <c r="AE32" s="145">
        <v>4.2769368400000003</v>
      </c>
      <c r="AF32" s="83">
        <v>7092</v>
      </c>
      <c r="AG32" s="144">
        <v>33140.559999999998</v>
      </c>
      <c r="AH32" s="138">
        <v>1.840000186348334E-5</v>
      </c>
      <c r="AI32" s="145">
        <v>4.6729497999999996</v>
      </c>
      <c r="AJ32" s="83">
        <v>6864</v>
      </c>
      <c r="AK32" s="144">
        <v>30576.99</v>
      </c>
      <c r="AL32" s="138">
        <v>-3.2160001865122467E-5</v>
      </c>
      <c r="AM32" s="145">
        <v>4.4546896900000004</v>
      </c>
      <c r="AN32" s="83">
        <v>7164</v>
      </c>
      <c r="AO32" s="144">
        <v>31508.400000000001</v>
      </c>
      <c r="AP32" s="138">
        <v>2.8200000087963417E-5</v>
      </c>
      <c r="AQ32" s="145">
        <v>4.3981574500000002</v>
      </c>
      <c r="AR32" s="83">
        <v>6720</v>
      </c>
      <c r="AS32" s="144">
        <v>29853.75</v>
      </c>
      <c r="AT32" s="138">
        <v>9.6000003395602107E-6</v>
      </c>
      <c r="AU32" s="145">
        <v>4.4425223200000001</v>
      </c>
      <c r="AV32" s="83">
        <v>5196</v>
      </c>
      <c r="AW32" s="144">
        <v>21887.66</v>
      </c>
      <c r="AX32" s="138">
        <v>-1.720000000204891E-5</v>
      </c>
      <c r="AY32" s="145">
        <v>4.2124056999999997</v>
      </c>
      <c r="AZ32" s="140"/>
      <c r="BA32" s="140"/>
    </row>
    <row r="33" spans="1:82" x14ac:dyDescent="0.55000000000000004">
      <c r="A33" s="91">
        <v>3</v>
      </c>
      <c r="B33" s="142" t="s">
        <v>37</v>
      </c>
      <c r="C33" s="143" t="s">
        <v>39</v>
      </c>
      <c r="D33" s="83">
        <v>4720.8</v>
      </c>
      <c r="E33" s="144">
        <v>19491.490000000002</v>
      </c>
      <c r="F33" s="138">
        <v>2.2720014385413378E-6</v>
      </c>
      <c r="G33" s="145">
        <v>4.1288531600000002</v>
      </c>
      <c r="H33" s="83">
        <v>5068.8</v>
      </c>
      <c r="I33" s="144">
        <v>20903.7</v>
      </c>
      <c r="J33" s="138">
        <v>2.3807999241398647E-5</v>
      </c>
      <c r="K33" s="145">
        <v>4.1239938399999998</v>
      </c>
      <c r="L33" s="83">
        <v>4481.6000000000004</v>
      </c>
      <c r="M33" s="144">
        <v>18520.79</v>
      </c>
      <c r="N33" s="138">
        <v>8.047998562688008E-6</v>
      </c>
      <c r="O33" s="145">
        <v>4.1326289699999998</v>
      </c>
      <c r="P33" s="83">
        <v>2044.8</v>
      </c>
      <c r="Q33" s="144">
        <v>8373.09</v>
      </c>
      <c r="R33" s="138">
        <v>-1.2480013538151979E-6</v>
      </c>
      <c r="S33" s="145">
        <v>4.0948210100000004</v>
      </c>
      <c r="T33" s="83">
        <v>1989.6</v>
      </c>
      <c r="U33" s="144">
        <v>8155.82</v>
      </c>
      <c r="V33" s="138">
        <v>-9.8079999588662758E-6</v>
      </c>
      <c r="W33" s="145">
        <v>4.0992259799999999</v>
      </c>
      <c r="X33" s="83">
        <v>1892.8</v>
      </c>
      <c r="Y33" s="144">
        <v>7774.77</v>
      </c>
      <c r="Z33" s="138">
        <v>3.552000634954311E-6</v>
      </c>
      <c r="AA33" s="145">
        <v>4.1075496600000001</v>
      </c>
      <c r="AB33" s="83">
        <v>2304</v>
      </c>
      <c r="AC33" s="144">
        <v>9683.92</v>
      </c>
      <c r="AD33" s="138">
        <v>-5.119998604641296E-6</v>
      </c>
      <c r="AE33" s="145">
        <v>4.2030902799999996</v>
      </c>
      <c r="AF33" s="83">
        <v>4644</v>
      </c>
      <c r="AG33" s="144">
        <v>19183.07</v>
      </c>
      <c r="AH33" s="138">
        <v>4.159999662078917E-6</v>
      </c>
      <c r="AI33" s="145">
        <v>4.1307213599999999</v>
      </c>
      <c r="AJ33" s="83">
        <v>4865.6000000000004</v>
      </c>
      <c r="AK33" s="144">
        <v>20035.900000000001</v>
      </c>
      <c r="AL33" s="138">
        <v>-4.799985617864877E-7</v>
      </c>
      <c r="AM33" s="145">
        <v>4.1178682999999996</v>
      </c>
      <c r="AN33" s="83">
        <v>5176</v>
      </c>
      <c r="AO33" s="144">
        <v>21292.76</v>
      </c>
      <c r="AP33" s="138">
        <v>-1.0320000001229346E-5</v>
      </c>
      <c r="AQ33" s="145">
        <v>4.1137480699999998</v>
      </c>
      <c r="AR33" s="83">
        <v>4360</v>
      </c>
      <c r="AS33" s="144">
        <v>17988.599999999999</v>
      </c>
      <c r="AT33" s="138">
        <v>-8.4000021161045879E-6</v>
      </c>
      <c r="AU33" s="145">
        <v>4.1258256900000001</v>
      </c>
      <c r="AV33" s="83">
        <v>1892.8</v>
      </c>
      <c r="AW33" s="144">
        <v>7774.77</v>
      </c>
      <c r="AX33" s="138">
        <v>3.552000634954311E-6</v>
      </c>
      <c r="AY33" s="145">
        <v>4.1075496600000001</v>
      </c>
      <c r="AZ33" s="140"/>
      <c r="BA33" s="140"/>
    </row>
    <row r="34" spans="1:82" x14ac:dyDescent="0.55000000000000004">
      <c r="A34" s="91">
        <v>4</v>
      </c>
      <c r="B34" s="142" t="s">
        <v>40</v>
      </c>
      <c r="C34" s="143" t="s">
        <v>41</v>
      </c>
      <c r="D34" s="83">
        <v>5792</v>
      </c>
      <c r="E34" s="144">
        <v>23838.51</v>
      </c>
      <c r="F34" s="138">
        <v>-1.1200001608813182E-5</v>
      </c>
      <c r="G34" s="145">
        <v>4.1157648499999997</v>
      </c>
      <c r="H34" s="83">
        <v>5451.5</v>
      </c>
      <c r="I34" s="144">
        <v>22456.74</v>
      </c>
      <c r="J34" s="138">
        <v>5.5300006351899356E-6</v>
      </c>
      <c r="K34" s="145">
        <v>4.11936898</v>
      </c>
      <c r="L34" s="83">
        <v>6057</v>
      </c>
      <c r="M34" s="144">
        <v>24913.9</v>
      </c>
      <c r="N34" s="138">
        <v>-1.0159998055314645E-5</v>
      </c>
      <c r="O34" s="145">
        <v>4.1132408800000002</v>
      </c>
      <c r="P34" s="83">
        <v>6313.5</v>
      </c>
      <c r="Q34" s="144">
        <v>25176.16</v>
      </c>
      <c r="R34" s="138">
        <v>2.5389999791514128E-5</v>
      </c>
      <c r="S34" s="145">
        <v>3.9876708600000002</v>
      </c>
      <c r="T34" s="83">
        <v>5815.5</v>
      </c>
      <c r="U34" s="144">
        <v>23215.85</v>
      </c>
      <c r="V34" s="138">
        <v>5.1949973567388952E-6</v>
      </c>
      <c r="W34" s="145">
        <v>3.9920643099999999</v>
      </c>
      <c r="X34" s="83">
        <v>4816</v>
      </c>
      <c r="Y34" s="144">
        <v>19281.48</v>
      </c>
      <c r="Z34" s="138">
        <v>-9.120001777773723E-6</v>
      </c>
      <c r="AA34" s="145">
        <v>4.0036295700000002</v>
      </c>
      <c r="AB34" s="83">
        <v>5177</v>
      </c>
      <c r="AC34" s="144">
        <v>21342.799999999999</v>
      </c>
      <c r="AD34" s="138">
        <v>-1.2560001778183505E-5</v>
      </c>
      <c r="AE34" s="145">
        <v>4.1226192800000003</v>
      </c>
      <c r="AF34" s="83">
        <v>5537</v>
      </c>
      <c r="AG34" s="144">
        <v>22803.7</v>
      </c>
      <c r="AH34" s="138">
        <v>-1.160999818239361E-5</v>
      </c>
      <c r="AI34" s="145">
        <v>4.11842153</v>
      </c>
      <c r="AJ34" s="83">
        <v>5109</v>
      </c>
      <c r="AK34" s="144">
        <v>21021.47</v>
      </c>
      <c r="AL34" s="138">
        <v>6.7100008891429752E-6</v>
      </c>
      <c r="AM34" s="145">
        <v>4.11459581</v>
      </c>
      <c r="AN34" s="83">
        <v>4797</v>
      </c>
      <c r="AO34" s="144">
        <v>19758.11</v>
      </c>
      <c r="AP34" s="138">
        <v>-1.840000186348334E-5</v>
      </c>
      <c r="AQ34" s="145">
        <v>4.1188472000000003</v>
      </c>
      <c r="AR34" s="83">
        <v>4945.5</v>
      </c>
      <c r="AS34" s="144">
        <v>20359.41</v>
      </c>
      <c r="AT34" s="138">
        <v>-2.2665000869892538E-5</v>
      </c>
      <c r="AU34" s="145">
        <v>4.11675463</v>
      </c>
      <c r="AV34" s="83">
        <v>4816</v>
      </c>
      <c r="AW34" s="144">
        <v>19281.48</v>
      </c>
      <c r="AX34" s="138">
        <v>-9.120001777773723E-6</v>
      </c>
      <c r="AY34" s="145">
        <v>4.0036295700000002</v>
      </c>
      <c r="AZ34" s="140"/>
      <c r="BA34" s="140"/>
    </row>
    <row r="35" spans="1:82" x14ac:dyDescent="0.55000000000000004">
      <c r="A35" s="91">
        <v>5</v>
      </c>
      <c r="B35" s="142" t="s">
        <v>37</v>
      </c>
      <c r="C35" s="143" t="s">
        <v>52</v>
      </c>
      <c r="D35" s="83">
        <v>275</v>
      </c>
      <c r="E35" s="144">
        <v>1450.07</v>
      </c>
      <c r="F35" s="138">
        <v>-5.0000016926787794E-7</v>
      </c>
      <c r="G35" s="145">
        <v>5.27298182</v>
      </c>
      <c r="H35" s="83">
        <v>239</v>
      </c>
      <c r="I35" s="144">
        <v>1303.99</v>
      </c>
      <c r="J35" s="138">
        <v>1.0999999631167157E-6</v>
      </c>
      <c r="K35" s="145">
        <v>5.4560250999999997</v>
      </c>
      <c r="L35" s="83">
        <v>424</v>
      </c>
      <c r="M35" s="144">
        <v>2056.75</v>
      </c>
      <c r="N35" s="138">
        <v>7.2000011641648598E-7</v>
      </c>
      <c r="O35" s="145">
        <v>4.8508254700000002</v>
      </c>
      <c r="P35" s="83">
        <v>367</v>
      </c>
      <c r="Q35" s="144">
        <v>1768.72</v>
      </c>
      <c r="R35" s="138">
        <v>1.8199998521595262E-6</v>
      </c>
      <c r="S35" s="145">
        <v>4.8194005400000002</v>
      </c>
      <c r="T35" s="83">
        <v>310</v>
      </c>
      <c r="U35" s="144">
        <v>1544.35</v>
      </c>
      <c r="V35" s="138">
        <v>1.0999997357430402E-6</v>
      </c>
      <c r="W35" s="145">
        <v>4.9817741900000003</v>
      </c>
      <c r="X35" s="83">
        <v>176.5</v>
      </c>
      <c r="Y35" s="144">
        <v>1018.86</v>
      </c>
      <c r="Z35" s="138">
        <v>6.5000006088666851E-7</v>
      </c>
      <c r="AA35" s="145">
        <v>5.7725778999999999</v>
      </c>
      <c r="AB35" s="83">
        <v>144</v>
      </c>
      <c r="AC35" s="144">
        <v>918.47</v>
      </c>
      <c r="AD35" s="138">
        <v>-1.6000001323845936E-7</v>
      </c>
      <c r="AE35" s="145">
        <v>6.3782638900000004</v>
      </c>
      <c r="AF35" s="83">
        <v>177.5</v>
      </c>
      <c r="AG35" s="144">
        <v>1054.4100000000001</v>
      </c>
      <c r="AH35" s="138">
        <v>-3.2499997359991539E-7</v>
      </c>
      <c r="AI35" s="145">
        <v>5.9403380300000004</v>
      </c>
      <c r="AJ35" s="83">
        <v>199</v>
      </c>
      <c r="AK35" s="144">
        <v>1139.8800000000001</v>
      </c>
      <c r="AL35" s="138">
        <v>2.0000015865662135E-7</v>
      </c>
      <c r="AM35" s="145">
        <v>5.7280401999999997</v>
      </c>
      <c r="AN35" s="83">
        <v>363</v>
      </c>
      <c r="AO35" s="144">
        <v>1803.96</v>
      </c>
      <c r="AP35" s="138">
        <v>-1.1399999948480399E-6</v>
      </c>
      <c r="AQ35" s="145">
        <v>4.9695867800000002</v>
      </c>
      <c r="AR35" s="83">
        <v>61.5</v>
      </c>
      <c r="AS35" s="144">
        <v>583.13</v>
      </c>
      <c r="AT35" s="138">
        <v>-1.2999998943996616E-7</v>
      </c>
      <c r="AU35" s="145">
        <v>9.4817886199999997</v>
      </c>
      <c r="AV35" s="83">
        <v>176.5</v>
      </c>
      <c r="AW35" s="144">
        <v>1018.86</v>
      </c>
      <c r="AX35" s="138">
        <v>6.5000006088666851E-7</v>
      </c>
      <c r="AY35" s="145">
        <v>5.7725778999999999</v>
      </c>
      <c r="AZ35" s="140"/>
      <c r="BA35" s="140"/>
      <c r="CB35" s="53" t="s">
        <v>46</v>
      </c>
      <c r="CC35" s="117" t="s">
        <v>20</v>
      </c>
      <c r="CD35" s="118"/>
    </row>
    <row r="36" spans="1:82" ht="22.2" x14ac:dyDescent="0.55000000000000004">
      <c r="A36" s="146" t="s">
        <v>5</v>
      </c>
      <c r="B36" s="147"/>
      <c r="C36" s="148"/>
      <c r="D36" s="82">
        <v>33830.039999999994</v>
      </c>
      <c r="E36" s="88">
        <v>144105.12</v>
      </c>
      <c r="F36" s="139"/>
      <c r="G36" s="139" t="s">
        <v>42</v>
      </c>
      <c r="H36" s="82">
        <v>34082.44</v>
      </c>
      <c r="I36" s="88">
        <v>146549.49</v>
      </c>
      <c r="J36" s="139"/>
      <c r="K36" s="139" t="s">
        <v>42</v>
      </c>
      <c r="L36" s="82">
        <v>35586.83</v>
      </c>
      <c r="M36" s="88">
        <v>153278.09</v>
      </c>
      <c r="N36" s="139"/>
      <c r="O36" s="139" t="s">
        <v>42</v>
      </c>
      <c r="P36" s="82">
        <v>26435.05</v>
      </c>
      <c r="Q36" s="88">
        <v>106397.11</v>
      </c>
      <c r="R36" s="138"/>
      <c r="S36" s="139" t="s">
        <v>42</v>
      </c>
      <c r="T36" s="73">
        <v>25281.86</v>
      </c>
      <c r="U36" s="88">
        <v>101592.75</v>
      </c>
      <c r="V36" s="138"/>
      <c r="W36" s="139" t="s">
        <v>42</v>
      </c>
      <c r="X36" s="82">
        <v>24366.75</v>
      </c>
      <c r="Y36" s="88">
        <v>98459.61</v>
      </c>
      <c r="Z36" s="138"/>
      <c r="AA36" s="139" t="s">
        <v>42</v>
      </c>
      <c r="AB36" s="82">
        <v>29300.260000000002</v>
      </c>
      <c r="AC36" s="88">
        <v>122482.04999999999</v>
      </c>
      <c r="AD36" s="138"/>
      <c r="AE36" s="139" t="s">
        <v>42</v>
      </c>
      <c r="AF36" s="82">
        <v>28635.8</v>
      </c>
      <c r="AG36" s="88">
        <v>126275.67</v>
      </c>
      <c r="AH36" s="138"/>
      <c r="AI36" s="139" t="s">
        <v>42</v>
      </c>
      <c r="AJ36" s="82">
        <v>32037.42</v>
      </c>
      <c r="AK36" s="88">
        <v>133221</v>
      </c>
      <c r="AL36" s="138"/>
      <c r="AM36" s="139" t="s">
        <v>42</v>
      </c>
      <c r="AN36" s="73">
        <v>32348.059999999998</v>
      </c>
      <c r="AO36" s="88">
        <v>136329.18</v>
      </c>
      <c r="AP36" s="138"/>
      <c r="AQ36" s="139" t="s">
        <v>42</v>
      </c>
      <c r="AR36" s="82">
        <v>31397.309999999998</v>
      </c>
      <c r="AS36" s="88">
        <v>131705.73000000001</v>
      </c>
      <c r="AT36" s="138"/>
      <c r="AU36" s="139" t="s">
        <v>42</v>
      </c>
      <c r="AV36" s="73">
        <v>24366.75</v>
      </c>
      <c r="AW36" s="88">
        <v>98459.61</v>
      </c>
      <c r="AX36" s="138"/>
      <c r="AY36" s="139" t="s">
        <v>42</v>
      </c>
      <c r="AZ36" s="140"/>
      <c r="BA36" s="140"/>
      <c r="BG36" s="53" t="s">
        <v>46</v>
      </c>
      <c r="BH36" s="54" t="s">
        <v>47</v>
      </c>
      <c r="BI36" s="54" t="s">
        <v>48</v>
      </c>
      <c r="CB36" s="61"/>
      <c r="CC36" s="54" t="s">
        <v>49</v>
      </c>
      <c r="CD36" s="54" t="s">
        <v>50</v>
      </c>
    </row>
    <row r="37" spans="1:82" x14ac:dyDescent="0.55000000000000004">
      <c r="A37" s="149"/>
      <c r="C37" s="15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50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100"/>
      <c r="AM37" s="100"/>
      <c r="AN37" s="100"/>
      <c r="AO37" s="100"/>
      <c r="AP37" s="100"/>
      <c r="AQ37" s="100"/>
      <c r="AR37" s="100"/>
      <c r="AS37" s="100"/>
      <c r="AT37" s="100"/>
      <c r="AU37" s="100"/>
      <c r="AV37" s="100"/>
      <c r="AY37" s="145"/>
      <c r="AZ37" s="73">
        <v>13030603.07</v>
      </c>
      <c r="BA37" s="88">
        <v>49798231.448799998</v>
      </c>
      <c r="BG37" s="55">
        <v>22282</v>
      </c>
      <c r="BH37" s="56">
        <v>978744.56</v>
      </c>
      <c r="BI37" s="56">
        <v>3721045.5388000002</v>
      </c>
      <c r="CB37" s="55">
        <v>22282</v>
      </c>
      <c r="CC37" s="56">
        <v>8320</v>
      </c>
      <c r="CD37" s="56">
        <v>32891.160000000003</v>
      </c>
    </row>
    <row r="38" spans="1:82" x14ac:dyDescent="0.55000000000000004">
      <c r="A38" s="146" t="s">
        <v>45</v>
      </c>
      <c r="B38" s="147"/>
      <c r="C38" s="148"/>
      <c r="D38" s="33">
        <v>978744.56</v>
      </c>
      <c r="E38" s="44">
        <v>3721045.5388000002</v>
      </c>
      <c r="F38" s="138"/>
      <c r="G38" s="139" t="s">
        <v>42</v>
      </c>
      <c r="H38" s="33">
        <v>1020273.3600000001</v>
      </c>
      <c r="I38" s="44">
        <v>3923046.55</v>
      </c>
      <c r="J38" s="138"/>
      <c r="K38" s="139" t="s">
        <v>42</v>
      </c>
      <c r="L38" s="33">
        <v>1154741.8500000001</v>
      </c>
      <c r="M38" s="44">
        <v>4488456.49</v>
      </c>
      <c r="N38" s="138"/>
      <c r="O38" s="139" t="s">
        <v>42</v>
      </c>
      <c r="P38" s="33">
        <v>958013.49</v>
      </c>
      <c r="Q38" s="44">
        <v>3610999.36</v>
      </c>
      <c r="R38" s="138"/>
      <c r="S38" s="139" t="s">
        <v>42</v>
      </c>
      <c r="T38" s="33">
        <v>1025686.0399999999</v>
      </c>
      <c r="U38" s="44">
        <v>3823287.15</v>
      </c>
      <c r="V38" s="138"/>
      <c r="W38" s="139" t="s">
        <v>42</v>
      </c>
      <c r="X38" s="33">
        <v>1005432.23</v>
      </c>
      <c r="Y38" s="44">
        <v>3826290.1</v>
      </c>
      <c r="Z38" s="138"/>
      <c r="AA38" s="139" t="s">
        <v>42</v>
      </c>
      <c r="AB38" s="33">
        <v>1029515.27</v>
      </c>
      <c r="AC38" s="44">
        <v>4005477.6399999997</v>
      </c>
      <c r="AD38" s="138"/>
      <c r="AE38" s="139" t="s">
        <v>42</v>
      </c>
      <c r="AF38" s="33">
        <v>1258653.31</v>
      </c>
      <c r="AG38" s="44">
        <v>4827223.78</v>
      </c>
      <c r="AH38" s="138"/>
      <c r="AI38" s="139" t="s">
        <v>42</v>
      </c>
      <c r="AJ38" s="33">
        <v>1309388.5299999998</v>
      </c>
      <c r="AK38" s="44">
        <v>5058159.1500000004</v>
      </c>
      <c r="AL38" s="138"/>
      <c r="AM38" s="139" t="s">
        <v>42</v>
      </c>
      <c r="AN38" s="33">
        <v>1261903.23</v>
      </c>
      <c r="AO38" s="44">
        <v>4843115.0500000007</v>
      </c>
      <c r="AP38" s="138"/>
      <c r="AQ38" s="139" t="s">
        <v>42</v>
      </c>
      <c r="AR38" s="33">
        <v>1030217.54</v>
      </c>
      <c r="AS38" s="44">
        <v>3878521.8099999996</v>
      </c>
      <c r="AT38" s="138"/>
      <c r="AU38" s="139" t="s">
        <v>42</v>
      </c>
      <c r="AV38" s="33">
        <v>998033.66</v>
      </c>
      <c r="AW38" s="44">
        <v>3792608.83</v>
      </c>
      <c r="AX38" s="138"/>
      <c r="AY38" s="139" t="s">
        <v>42</v>
      </c>
      <c r="AZ38" s="140"/>
      <c r="BA38" s="140"/>
      <c r="BG38" s="55">
        <v>22313</v>
      </c>
      <c r="BH38" s="56">
        <v>1020273.3600000001</v>
      </c>
      <c r="BI38" s="56">
        <v>3923046.55</v>
      </c>
      <c r="CB38" s="55">
        <v>22313</v>
      </c>
      <c r="CC38" s="56">
        <v>7780</v>
      </c>
      <c r="CD38" s="56">
        <v>32879.620000000003</v>
      </c>
    </row>
    <row r="39" spans="1:82" x14ac:dyDescent="0.55000000000000004"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99"/>
      <c r="AL39" s="99"/>
      <c r="AM39" s="99"/>
      <c r="AN39" s="99"/>
      <c r="AO39" s="99"/>
      <c r="AP39" s="99"/>
      <c r="AQ39" s="99"/>
      <c r="AR39" s="99"/>
      <c r="AS39" s="99"/>
      <c r="AT39" s="99"/>
      <c r="AU39" s="99"/>
      <c r="AV39" s="99"/>
      <c r="AW39" s="99"/>
      <c r="AX39" s="99"/>
      <c r="AY39" s="99"/>
      <c r="AZ39" s="140"/>
      <c r="BA39" s="140"/>
      <c r="BG39" s="55">
        <v>22341</v>
      </c>
      <c r="BH39" s="56">
        <v>1154741.8500000001</v>
      </c>
      <c r="BI39" s="56">
        <v>4488456.49</v>
      </c>
      <c r="CB39" s="55">
        <v>22341</v>
      </c>
      <c r="CC39" s="56">
        <v>8720</v>
      </c>
      <c r="CD39" s="56">
        <v>34906.160000000003</v>
      </c>
    </row>
    <row r="40" spans="1:82" x14ac:dyDescent="0.55000000000000004"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Z40" s="69"/>
      <c r="AA40" s="69"/>
      <c r="AD40" s="69"/>
      <c r="AE40" s="69"/>
      <c r="AH40" s="69"/>
      <c r="AI40" s="69"/>
      <c r="AL40" s="69"/>
      <c r="AM40" s="69"/>
      <c r="AP40" s="69"/>
      <c r="AQ40" s="69"/>
      <c r="AT40" s="69"/>
      <c r="AU40" s="69"/>
      <c r="AX40" s="69"/>
      <c r="AY40" s="69"/>
      <c r="AZ40" s="140"/>
      <c r="BA40" s="140"/>
      <c r="BG40" s="55">
        <v>22372</v>
      </c>
      <c r="BH40" s="56">
        <v>958013.49</v>
      </c>
      <c r="BI40" s="56">
        <v>3610999.36</v>
      </c>
      <c r="CB40" s="55">
        <v>22372</v>
      </c>
      <c r="CC40" s="56">
        <v>8120</v>
      </c>
      <c r="CD40" s="56">
        <v>35178</v>
      </c>
    </row>
    <row r="41" spans="1:82" x14ac:dyDescent="0.55000000000000004">
      <c r="AZ41" s="140"/>
      <c r="BA41" s="140"/>
      <c r="BG41" s="55">
        <v>22402</v>
      </c>
      <c r="BH41" s="56">
        <v>1025686.0399999999</v>
      </c>
      <c r="BI41" s="56">
        <v>3823287.15</v>
      </c>
      <c r="CB41" s="55">
        <v>22402</v>
      </c>
      <c r="CC41" s="56">
        <v>9200</v>
      </c>
      <c r="CD41" s="56">
        <v>37408.46</v>
      </c>
    </row>
    <row r="42" spans="1:82" x14ac:dyDescent="0.55000000000000004">
      <c r="BG42" s="55">
        <v>22433</v>
      </c>
      <c r="BH42" s="56">
        <v>1005432.23</v>
      </c>
      <c r="BI42" s="56">
        <v>3826290.1</v>
      </c>
      <c r="CB42" s="55">
        <v>22433</v>
      </c>
      <c r="CC42" s="56">
        <v>8160</v>
      </c>
      <c r="CD42" s="56">
        <v>35568.769999999997</v>
      </c>
    </row>
    <row r="43" spans="1:82" x14ac:dyDescent="0.55000000000000004">
      <c r="BG43" s="55">
        <v>22463</v>
      </c>
      <c r="BH43" s="56">
        <v>1029515.27</v>
      </c>
      <c r="BI43" s="56">
        <v>4005477.6399999997</v>
      </c>
      <c r="CB43" s="55">
        <v>22463</v>
      </c>
      <c r="CC43" s="56">
        <v>8660</v>
      </c>
      <c r="CD43" s="56">
        <v>42027.25</v>
      </c>
    </row>
    <row r="44" spans="1:82" x14ac:dyDescent="0.55000000000000004">
      <c r="BG44" s="55">
        <v>22494</v>
      </c>
      <c r="BH44" s="56">
        <v>1258653.31</v>
      </c>
      <c r="BI44" s="56">
        <v>4827223.78</v>
      </c>
      <c r="CB44" s="55">
        <v>22494</v>
      </c>
      <c r="CC44" s="56">
        <v>10520</v>
      </c>
      <c r="CD44" s="56">
        <v>43127.360000000001</v>
      </c>
    </row>
    <row r="45" spans="1:82" x14ac:dyDescent="0.55000000000000004">
      <c r="BG45" s="55">
        <v>22525</v>
      </c>
      <c r="BH45" s="56">
        <v>1309388.5299999998</v>
      </c>
      <c r="BI45" s="56">
        <v>5058159.1500000004</v>
      </c>
      <c r="CB45" s="55">
        <v>22525</v>
      </c>
      <c r="CC45" s="56">
        <v>10380</v>
      </c>
      <c r="CD45" s="56">
        <v>45397.96</v>
      </c>
    </row>
    <row r="46" spans="1:82" x14ac:dyDescent="0.55000000000000004">
      <c r="BG46" s="55">
        <v>22555</v>
      </c>
      <c r="BH46" s="56">
        <v>1261903.23</v>
      </c>
      <c r="BI46" s="56">
        <v>4843115.0500000007</v>
      </c>
      <c r="CB46" s="55">
        <v>22555</v>
      </c>
      <c r="CC46" s="56">
        <v>10440</v>
      </c>
      <c r="CD46" s="56">
        <v>44977.46</v>
      </c>
    </row>
    <row r="47" spans="1:82" x14ac:dyDescent="0.55000000000000004">
      <c r="BG47" s="55">
        <v>22586</v>
      </c>
      <c r="BH47" s="56">
        <v>1030217.54</v>
      </c>
      <c r="BI47" s="56">
        <v>3878521.8099999996</v>
      </c>
      <c r="CB47" s="55">
        <v>22586</v>
      </c>
      <c r="CC47" s="56">
        <v>10000</v>
      </c>
      <c r="CD47" s="56">
        <v>39604.99</v>
      </c>
    </row>
    <row r="48" spans="1:82" x14ac:dyDescent="0.55000000000000004">
      <c r="BG48" s="55">
        <v>22616</v>
      </c>
      <c r="BH48" s="56">
        <v>998033.66</v>
      </c>
      <c r="BI48" s="56">
        <v>3792608.83</v>
      </c>
      <c r="CB48" s="55">
        <v>22616</v>
      </c>
      <c r="CC48" s="56">
        <v>8160</v>
      </c>
      <c r="CD48" s="56">
        <v>35568.769999999997</v>
      </c>
    </row>
    <row r="51" spans="80:82" x14ac:dyDescent="0.55000000000000004">
      <c r="CB51" s="53" t="s">
        <v>46</v>
      </c>
      <c r="CC51" s="119" t="s">
        <v>21</v>
      </c>
      <c r="CD51" s="118"/>
    </row>
    <row r="52" spans="80:82" ht="22.2" x14ac:dyDescent="0.55000000000000004">
      <c r="CB52" s="61"/>
      <c r="CC52" s="54" t="s">
        <v>49</v>
      </c>
      <c r="CD52" s="54" t="s">
        <v>50</v>
      </c>
    </row>
    <row r="53" spans="80:82" x14ac:dyDescent="0.55000000000000004">
      <c r="CB53" s="55">
        <v>22282</v>
      </c>
      <c r="CC53" s="56">
        <v>960.5</v>
      </c>
      <c r="CD53" s="56">
        <v>4231.87</v>
      </c>
    </row>
    <row r="54" spans="80:82" x14ac:dyDescent="0.55000000000000004">
      <c r="CB54" s="55">
        <v>22313</v>
      </c>
      <c r="CC54" s="56">
        <v>1281.01</v>
      </c>
      <c r="CD54" s="56">
        <v>5532.55</v>
      </c>
    </row>
    <row r="55" spans="80:82" x14ac:dyDescent="0.55000000000000004">
      <c r="CB55" s="55">
        <v>22341</v>
      </c>
      <c r="CC55" s="56">
        <v>1399.99</v>
      </c>
      <c r="CD55" s="56">
        <v>6015.38</v>
      </c>
    </row>
    <row r="56" spans="80:82" x14ac:dyDescent="0.55000000000000004">
      <c r="CB56" s="55">
        <v>22372</v>
      </c>
      <c r="CC56" s="56">
        <v>1384.5</v>
      </c>
      <c r="CD56" s="56">
        <v>5773.94</v>
      </c>
    </row>
    <row r="57" spans="80:82" x14ac:dyDescent="0.55000000000000004">
      <c r="CB57" s="55">
        <v>22402</v>
      </c>
      <c r="CC57" s="56">
        <v>1201.5</v>
      </c>
      <c r="CD57" s="56">
        <v>5053.58</v>
      </c>
    </row>
    <row r="58" spans="80:82" x14ac:dyDescent="0.55000000000000004">
      <c r="CB58" s="55">
        <v>22433</v>
      </c>
      <c r="CC58" s="56">
        <v>1398.51</v>
      </c>
      <c r="CD58" s="56">
        <v>5829.08</v>
      </c>
    </row>
    <row r="59" spans="80:82" x14ac:dyDescent="0.55000000000000004">
      <c r="CB59" s="55">
        <v>22463</v>
      </c>
      <c r="CC59" s="56">
        <v>1571.49</v>
      </c>
      <c r="CD59" s="56">
        <v>6711.33</v>
      </c>
    </row>
    <row r="60" spans="80:82" x14ac:dyDescent="0.55000000000000004">
      <c r="CB60" s="55">
        <v>22494</v>
      </c>
      <c r="CC60" s="56">
        <v>999</v>
      </c>
      <c r="CD60" s="56">
        <v>4388.12</v>
      </c>
    </row>
    <row r="61" spans="80:82" x14ac:dyDescent="0.55000000000000004">
      <c r="CB61" s="55">
        <v>22525</v>
      </c>
      <c r="CC61" s="56">
        <v>2051.5</v>
      </c>
      <c r="CD61" s="56">
        <v>8641.0400000000009</v>
      </c>
    </row>
    <row r="62" spans="80:82" x14ac:dyDescent="0.55000000000000004">
      <c r="CB62" s="55">
        <v>22555</v>
      </c>
      <c r="CC62" s="56">
        <v>2717</v>
      </c>
      <c r="CD62" s="56">
        <v>11335.78</v>
      </c>
    </row>
    <row r="63" spans="80:82" x14ac:dyDescent="0.55000000000000004">
      <c r="CB63" s="55">
        <v>22586</v>
      </c>
      <c r="CC63" s="56">
        <v>2403.5</v>
      </c>
      <c r="CD63" s="56">
        <v>10066.35</v>
      </c>
    </row>
    <row r="64" spans="80:82" x14ac:dyDescent="0.55000000000000004">
      <c r="CB64" s="55">
        <v>22616</v>
      </c>
      <c r="CC64" s="56">
        <v>1398.51</v>
      </c>
      <c r="CD64" s="56">
        <v>5829.08</v>
      </c>
    </row>
    <row r="67" spans="80:82" x14ac:dyDescent="0.55000000000000004">
      <c r="CB67" s="53" t="s">
        <v>46</v>
      </c>
      <c r="CC67" s="117" t="s">
        <v>24</v>
      </c>
      <c r="CD67" s="118"/>
    </row>
    <row r="68" spans="80:82" ht="22.2" x14ac:dyDescent="0.55000000000000004">
      <c r="CB68" s="61"/>
      <c r="CC68" s="54" t="s">
        <v>49</v>
      </c>
      <c r="CD68" s="54" t="s">
        <v>50</v>
      </c>
    </row>
    <row r="69" spans="80:82" x14ac:dyDescent="0.55000000000000004">
      <c r="CB69" s="55">
        <v>22282</v>
      </c>
      <c r="CC69" s="56">
        <v>47333.34</v>
      </c>
      <c r="CD69" s="56">
        <v>186619.51999999999</v>
      </c>
    </row>
    <row r="70" spans="80:82" x14ac:dyDescent="0.55000000000000004">
      <c r="CB70" s="55">
        <v>22313</v>
      </c>
      <c r="CC70" s="56">
        <v>48856.67</v>
      </c>
      <c r="CD70" s="56">
        <v>194902.39</v>
      </c>
    </row>
    <row r="71" spans="80:82" x14ac:dyDescent="0.55000000000000004">
      <c r="CB71" s="55">
        <v>22341</v>
      </c>
      <c r="CC71" s="56">
        <v>63827.34</v>
      </c>
      <c r="CD71" s="56">
        <v>252675.87</v>
      </c>
    </row>
    <row r="72" spans="80:82" x14ac:dyDescent="0.55000000000000004">
      <c r="CB72" s="55">
        <v>22372</v>
      </c>
      <c r="CC72" s="56">
        <v>62399</v>
      </c>
      <c r="CD72" s="56">
        <v>235360.69</v>
      </c>
    </row>
    <row r="73" spans="80:82" x14ac:dyDescent="0.55000000000000004">
      <c r="CB73" s="55">
        <v>22402</v>
      </c>
      <c r="CC73" s="56">
        <v>68000.34</v>
      </c>
      <c r="CD73" s="56">
        <v>254657.19</v>
      </c>
    </row>
    <row r="74" spans="80:82" x14ac:dyDescent="0.55000000000000004">
      <c r="CB74" s="55">
        <v>22433</v>
      </c>
      <c r="CC74" s="56">
        <v>67449</v>
      </c>
      <c r="CD74" s="56">
        <v>253866.25</v>
      </c>
    </row>
    <row r="75" spans="80:82" x14ac:dyDescent="0.55000000000000004">
      <c r="CB75" s="55">
        <v>22463</v>
      </c>
      <c r="CC75" s="56">
        <v>60398.33</v>
      </c>
      <c r="CD75" s="56">
        <v>231681.19</v>
      </c>
    </row>
    <row r="76" spans="80:82" x14ac:dyDescent="0.55000000000000004">
      <c r="CB76" s="55">
        <v>22494</v>
      </c>
      <c r="CC76" s="56">
        <v>57335.33</v>
      </c>
      <c r="CD76" s="56">
        <v>221613.63</v>
      </c>
    </row>
    <row r="77" spans="80:82" x14ac:dyDescent="0.55000000000000004">
      <c r="CB77" s="55">
        <v>22525</v>
      </c>
      <c r="CC77" s="56">
        <v>63298</v>
      </c>
      <c r="CD77" s="56">
        <v>236609.83</v>
      </c>
    </row>
    <row r="78" spans="80:82" x14ac:dyDescent="0.55000000000000004">
      <c r="CB78" s="55">
        <v>22555</v>
      </c>
      <c r="CC78" s="56">
        <v>65365.33</v>
      </c>
      <c r="CD78" s="56">
        <v>248436.80000000002</v>
      </c>
    </row>
    <row r="79" spans="80:82" x14ac:dyDescent="0.55000000000000004">
      <c r="CB79" s="55">
        <v>22586</v>
      </c>
      <c r="CC79" s="56">
        <v>59412</v>
      </c>
      <c r="CD79" s="56">
        <v>230474.06999999998</v>
      </c>
    </row>
    <row r="80" spans="80:82" x14ac:dyDescent="0.55000000000000004">
      <c r="CB80" s="55">
        <v>22616</v>
      </c>
      <c r="CC80" s="56">
        <v>67449</v>
      </c>
      <c r="CD80" s="56">
        <v>253866.25</v>
      </c>
    </row>
    <row r="83" spans="80:82" x14ac:dyDescent="0.55000000000000004">
      <c r="CB83" s="53" t="s">
        <v>46</v>
      </c>
      <c r="CC83" s="120" t="s">
        <v>25</v>
      </c>
      <c r="CD83" s="118"/>
    </row>
    <row r="84" spans="80:82" ht="22.2" x14ac:dyDescent="0.55000000000000004">
      <c r="CB84" s="61"/>
      <c r="CC84" s="54" t="s">
        <v>49</v>
      </c>
      <c r="CD84" s="54" t="s">
        <v>50</v>
      </c>
    </row>
    <row r="85" spans="80:82" x14ac:dyDescent="0.55000000000000004">
      <c r="CB85" s="55">
        <v>22282</v>
      </c>
      <c r="CC85" s="56">
        <v>652</v>
      </c>
      <c r="CD85" s="56">
        <v>3314.0699999999997</v>
      </c>
    </row>
    <row r="86" spans="80:82" x14ac:dyDescent="0.55000000000000004">
      <c r="CB86" s="55">
        <v>22313</v>
      </c>
      <c r="CC86" s="56">
        <v>752</v>
      </c>
      <c r="CD86" s="56">
        <v>3719.88</v>
      </c>
    </row>
    <row r="87" spans="80:82" x14ac:dyDescent="0.55000000000000004">
      <c r="CB87" s="55">
        <v>22341</v>
      </c>
      <c r="CC87" s="56">
        <v>812</v>
      </c>
      <c r="CD87" s="56">
        <v>3963.36</v>
      </c>
    </row>
    <row r="88" spans="80:82" x14ac:dyDescent="0.55000000000000004">
      <c r="CB88" s="55">
        <v>22372</v>
      </c>
      <c r="CC88" s="56">
        <v>720</v>
      </c>
      <c r="CD88" s="56">
        <v>3482.31</v>
      </c>
    </row>
    <row r="89" spans="80:82" x14ac:dyDescent="0.55000000000000004">
      <c r="CB89" s="55">
        <v>22402</v>
      </c>
      <c r="CC89" s="56">
        <v>668</v>
      </c>
      <c r="CD89" s="56">
        <v>3277.62</v>
      </c>
    </row>
    <row r="90" spans="80:82" x14ac:dyDescent="0.55000000000000004">
      <c r="CB90" s="55">
        <v>22433</v>
      </c>
      <c r="CC90" s="56">
        <v>652</v>
      </c>
      <c r="CD90" s="56">
        <v>3214.65</v>
      </c>
    </row>
    <row r="91" spans="80:82" x14ac:dyDescent="0.55000000000000004">
      <c r="CB91" s="55">
        <v>22463</v>
      </c>
      <c r="CC91" s="56">
        <v>668</v>
      </c>
      <c r="CD91" s="56">
        <v>3378.99</v>
      </c>
    </row>
    <row r="92" spans="80:82" x14ac:dyDescent="0.55000000000000004">
      <c r="CB92" s="55">
        <v>22494</v>
      </c>
      <c r="CC92" s="56">
        <v>632</v>
      </c>
      <c r="CD92" s="56">
        <v>3232.91</v>
      </c>
    </row>
    <row r="93" spans="80:82" x14ac:dyDescent="0.55000000000000004">
      <c r="CB93" s="55">
        <v>22525</v>
      </c>
      <c r="CC93" s="56">
        <v>652</v>
      </c>
      <c r="CD93" s="56">
        <v>3308.2799999999997</v>
      </c>
    </row>
    <row r="94" spans="80:82" x14ac:dyDescent="0.55000000000000004">
      <c r="CB94" s="55">
        <v>22555</v>
      </c>
      <c r="CC94" s="56">
        <v>696</v>
      </c>
      <c r="CD94" s="56">
        <v>3486.45</v>
      </c>
    </row>
    <row r="95" spans="80:82" x14ac:dyDescent="0.55000000000000004">
      <c r="CB95" s="55">
        <v>22586</v>
      </c>
      <c r="CC95" s="56">
        <v>712</v>
      </c>
      <c r="CD95" s="56">
        <v>3551.23</v>
      </c>
    </row>
    <row r="96" spans="80:82" x14ac:dyDescent="0.55000000000000004">
      <c r="CB96" s="55">
        <v>22616</v>
      </c>
      <c r="CC96" s="56">
        <v>652</v>
      </c>
      <c r="CD96" s="56">
        <v>3214.65</v>
      </c>
    </row>
    <row r="99" spans="80:82" x14ac:dyDescent="0.55000000000000004">
      <c r="CB99" s="53" t="s">
        <v>46</v>
      </c>
      <c r="CC99" s="118" t="s">
        <v>26</v>
      </c>
      <c r="CD99" s="118"/>
    </row>
    <row r="100" spans="80:82" ht="22.2" x14ac:dyDescent="0.55000000000000004">
      <c r="CB100" s="61"/>
      <c r="CC100" s="54" t="s">
        <v>49</v>
      </c>
      <c r="CD100" s="54" t="s">
        <v>50</v>
      </c>
    </row>
    <row r="101" spans="80:82" x14ac:dyDescent="0.55000000000000004">
      <c r="CB101" s="55">
        <v>22282</v>
      </c>
      <c r="CC101" s="56">
        <v>93606.66</v>
      </c>
      <c r="CD101" s="56">
        <v>382749.7</v>
      </c>
    </row>
    <row r="102" spans="80:82" x14ac:dyDescent="0.55000000000000004">
      <c r="CB102" s="55">
        <v>22313</v>
      </c>
      <c r="CC102" s="56">
        <v>100877.23</v>
      </c>
      <c r="CD102" s="56">
        <v>407428.25</v>
      </c>
    </row>
    <row r="103" spans="80:82" x14ac:dyDescent="0.55000000000000004">
      <c r="CB103" s="55">
        <v>22341</v>
      </c>
      <c r="CC103" s="56">
        <v>118490.68</v>
      </c>
      <c r="CD103" s="56">
        <v>475793.03</v>
      </c>
    </row>
    <row r="104" spans="80:82" x14ac:dyDescent="0.55000000000000004">
      <c r="CB104" s="55">
        <v>22372</v>
      </c>
      <c r="CC104" s="56">
        <v>97498</v>
      </c>
      <c r="CD104" s="56">
        <v>383435.92</v>
      </c>
    </row>
    <row r="105" spans="80:82" x14ac:dyDescent="0.55000000000000004">
      <c r="CB105" s="55">
        <v>22402</v>
      </c>
      <c r="CC105" s="56">
        <v>105209.1</v>
      </c>
      <c r="CD105" s="56">
        <v>418162.18</v>
      </c>
    </row>
    <row r="106" spans="80:82" x14ac:dyDescent="0.55000000000000004">
      <c r="CB106" s="55">
        <v>22433</v>
      </c>
      <c r="CC106" s="56">
        <v>92465.37</v>
      </c>
      <c r="CD106" s="56">
        <v>367884.25</v>
      </c>
    </row>
    <row r="107" spans="80:82" x14ac:dyDescent="0.55000000000000004">
      <c r="CB107" s="55">
        <v>22463</v>
      </c>
      <c r="CC107" s="56">
        <v>92690.559999999998</v>
      </c>
      <c r="CD107" s="56">
        <v>378429.97</v>
      </c>
    </row>
    <row r="108" spans="80:82" x14ac:dyDescent="0.55000000000000004">
      <c r="CB108" s="55">
        <v>22494</v>
      </c>
      <c r="CC108" s="56">
        <v>107841.52</v>
      </c>
      <c r="CD108" s="56">
        <v>447871.49</v>
      </c>
    </row>
    <row r="109" spans="80:82" x14ac:dyDescent="0.55000000000000004">
      <c r="CB109" s="55">
        <v>22525</v>
      </c>
      <c r="CC109" s="56">
        <v>114259.23</v>
      </c>
      <c r="CD109" s="56">
        <v>467991.01</v>
      </c>
    </row>
    <row r="110" spans="80:82" x14ac:dyDescent="0.55000000000000004">
      <c r="CB110" s="55">
        <v>22555</v>
      </c>
      <c r="CC110" s="56">
        <v>117361.39</v>
      </c>
      <c r="CD110" s="56">
        <v>478667.44</v>
      </c>
    </row>
    <row r="111" spans="80:82" x14ac:dyDescent="0.55000000000000004">
      <c r="CB111" s="55">
        <v>22586</v>
      </c>
      <c r="CC111" s="56">
        <v>85831.07</v>
      </c>
      <c r="CD111" s="56">
        <v>335473.68999999994</v>
      </c>
    </row>
    <row r="112" spans="80:82" x14ac:dyDescent="0.55000000000000004">
      <c r="CB112" s="55">
        <v>22616</v>
      </c>
      <c r="CC112" s="56">
        <v>92465.37</v>
      </c>
      <c r="CD112" s="56">
        <v>367884.25</v>
      </c>
    </row>
    <row r="115" spans="80:82" x14ac:dyDescent="0.55000000000000004">
      <c r="CB115" s="53" t="s">
        <v>46</v>
      </c>
      <c r="CC115" s="120" t="s">
        <v>27</v>
      </c>
      <c r="CD115" s="118"/>
    </row>
    <row r="116" spans="80:82" ht="22.2" x14ac:dyDescent="0.55000000000000004">
      <c r="CB116" s="61"/>
      <c r="CC116" s="54" t="s">
        <v>49</v>
      </c>
      <c r="CD116" s="54" t="s">
        <v>50</v>
      </c>
    </row>
    <row r="117" spans="80:82" x14ac:dyDescent="0.55000000000000004">
      <c r="CB117" s="55">
        <v>22282</v>
      </c>
      <c r="CC117" s="56">
        <v>33830.039999999994</v>
      </c>
      <c r="CD117" s="56">
        <v>144105.12</v>
      </c>
    </row>
    <row r="118" spans="80:82" x14ac:dyDescent="0.55000000000000004">
      <c r="CB118" s="55">
        <v>22313</v>
      </c>
      <c r="CC118" s="56">
        <v>34082.44</v>
      </c>
      <c r="CD118" s="56">
        <v>146549.49</v>
      </c>
    </row>
    <row r="119" spans="80:82" x14ac:dyDescent="0.55000000000000004">
      <c r="CB119" s="55">
        <v>22341</v>
      </c>
      <c r="CC119" s="56">
        <v>35586.83</v>
      </c>
      <c r="CD119" s="56">
        <v>153278.09</v>
      </c>
    </row>
    <row r="120" spans="80:82" x14ac:dyDescent="0.55000000000000004">
      <c r="CB120" s="55">
        <v>22372</v>
      </c>
      <c r="CC120" s="56">
        <v>26435.05</v>
      </c>
      <c r="CD120" s="56">
        <v>106397.11</v>
      </c>
    </row>
    <row r="121" spans="80:82" x14ac:dyDescent="0.55000000000000004">
      <c r="CB121" s="55">
        <v>22402</v>
      </c>
      <c r="CC121" s="56">
        <v>25281.86</v>
      </c>
      <c r="CD121" s="56">
        <v>101592.75</v>
      </c>
    </row>
    <row r="122" spans="80:82" x14ac:dyDescent="0.55000000000000004">
      <c r="CB122" s="55">
        <v>22433</v>
      </c>
      <c r="CC122" s="56">
        <v>24366.75</v>
      </c>
      <c r="CD122" s="56">
        <v>98459.61</v>
      </c>
    </row>
    <row r="123" spans="80:82" x14ac:dyDescent="0.55000000000000004">
      <c r="CB123" s="55">
        <v>22463</v>
      </c>
      <c r="CC123" s="56">
        <v>29300.260000000002</v>
      </c>
      <c r="CD123" s="56">
        <v>122482.04999999999</v>
      </c>
    </row>
    <row r="124" spans="80:82" x14ac:dyDescent="0.55000000000000004">
      <c r="CB124" s="55">
        <v>22494</v>
      </c>
      <c r="CC124" s="56">
        <v>28635.8</v>
      </c>
      <c r="CD124" s="56">
        <v>126275.67</v>
      </c>
    </row>
    <row r="125" spans="80:82" x14ac:dyDescent="0.55000000000000004">
      <c r="CB125" s="55">
        <v>22525</v>
      </c>
      <c r="CC125" s="56">
        <v>32037.42</v>
      </c>
      <c r="CD125" s="56">
        <v>133221</v>
      </c>
    </row>
    <row r="126" spans="80:82" x14ac:dyDescent="0.55000000000000004">
      <c r="CB126" s="55">
        <v>22555</v>
      </c>
      <c r="CC126" s="56">
        <v>32348.059999999998</v>
      </c>
      <c r="CD126" s="56">
        <v>136329.18</v>
      </c>
    </row>
    <row r="127" spans="80:82" x14ac:dyDescent="0.55000000000000004">
      <c r="CB127" s="55">
        <v>22586</v>
      </c>
      <c r="CC127" s="56">
        <v>31397.309999999998</v>
      </c>
      <c r="CD127" s="56">
        <v>131705.73000000001</v>
      </c>
    </row>
    <row r="128" spans="80:82" x14ac:dyDescent="0.55000000000000004">
      <c r="CB128" s="55">
        <v>22616</v>
      </c>
      <c r="CC128" s="56">
        <v>24366.75</v>
      </c>
      <c r="CD128" s="56">
        <v>98459.61</v>
      </c>
    </row>
  </sheetData>
  <autoFilter ref="A3:M3"/>
  <pageMargins left="0.55118110236220474" right="0.15748031496062992" top="0.51181102362204722" bottom="0.78740157480314965" header="0.51181102362204722" footer="0.51181102362204722"/>
  <pageSetup paperSize="9" scale="90" orientation="portrait" r:id="rId1"/>
  <headerFooter alignWithMargins="0">
    <oddFooter>&amp;R&amp;"Angsana New,ธรรมดา"งานจัดการพลังงาน
นายสุรเดช  คิดการงาน (ผอส.04244)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DH130"/>
  <sheetViews>
    <sheetView showGridLines="0" view="pageBreakPreview" zoomScaleNormal="100" zoomScaleSheetLayoutView="100" workbookViewId="0">
      <pane xSplit="5880" ySplit="1740" topLeftCell="D4" activePane="bottomRight"/>
      <selection sqref="A1:XFD1048576"/>
      <selection pane="topRight" activeCell="DI1" sqref="DI1:GH1048576"/>
      <selection pane="bottomLeft" activeCell="B12" sqref="B12"/>
      <selection pane="bottomRight" activeCell="M14" sqref="M14"/>
    </sheetView>
  </sheetViews>
  <sheetFormatPr defaultColWidth="9.109375" defaultRowHeight="20.399999999999999" x14ac:dyDescent="0.55000000000000004"/>
  <cols>
    <col min="1" max="1" width="6.6640625" style="41" customWidth="1"/>
    <col min="2" max="2" width="29.6640625" style="2" customWidth="1"/>
    <col min="3" max="3" width="14.21875" style="3" customWidth="1"/>
    <col min="4" max="4" width="10.77734375" style="5" customWidth="1"/>
    <col min="5" max="5" width="10.77734375" style="6" customWidth="1"/>
    <col min="6" max="6" width="5.21875" style="6" hidden="1" customWidth="1"/>
    <col min="7" max="7" width="6.77734375" style="62" customWidth="1"/>
    <col min="8" max="8" width="10.77734375" style="5" customWidth="1"/>
    <col min="9" max="9" width="10.77734375" style="6" customWidth="1"/>
    <col min="10" max="10" width="5.21875" style="6" hidden="1" customWidth="1"/>
    <col min="11" max="11" width="6.77734375" style="62" customWidth="1"/>
    <col min="12" max="12" width="10.77734375" style="5" customWidth="1"/>
    <col min="13" max="13" width="10.77734375" style="6" customWidth="1"/>
    <col min="14" max="14" width="5.21875" style="6" hidden="1" customWidth="1"/>
    <col min="15" max="15" width="6.77734375" style="62" customWidth="1"/>
    <col min="16" max="16" width="10.77734375" style="42" customWidth="1"/>
    <col min="17" max="17" width="10.77734375" style="43" customWidth="1"/>
    <col min="18" max="18" width="5.21875" style="6" hidden="1" customWidth="1"/>
    <col min="19" max="19" width="6.77734375" style="62" customWidth="1"/>
    <col min="20" max="20" width="10.77734375" style="42" customWidth="1"/>
    <col min="21" max="21" width="10.77734375" style="43" customWidth="1"/>
    <col min="22" max="22" width="5.21875" style="6" hidden="1" customWidth="1"/>
    <col min="23" max="23" width="6.77734375" style="62" customWidth="1"/>
    <col min="24" max="25" width="10.77734375" style="4" customWidth="1"/>
    <col min="26" max="26" width="5.21875" style="6" hidden="1" customWidth="1"/>
    <col min="27" max="27" width="6.77734375" style="62" customWidth="1"/>
    <col min="28" max="29" width="10.77734375" style="4" customWidth="1"/>
    <col min="30" max="30" width="5.21875" style="6" hidden="1" customWidth="1"/>
    <col min="31" max="31" width="6.77734375" style="62" customWidth="1"/>
    <col min="32" max="33" width="10.77734375" style="4" customWidth="1"/>
    <col min="34" max="34" width="5.21875" style="6" hidden="1" customWidth="1"/>
    <col min="35" max="35" width="6.77734375" style="62" customWidth="1"/>
    <col min="36" max="37" width="10.77734375" style="4" customWidth="1"/>
    <col min="38" max="38" width="5.21875" style="6" hidden="1" customWidth="1"/>
    <col min="39" max="39" width="6.77734375" style="62" customWidth="1"/>
    <col min="40" max="41" width="10.77734375" style="4" customWidth="1"/>
    <col min="42" max="42" width="5.21875" style="6" hidden="1" customWidth="1"/>
    <col min="43" max="43" width="6.77734375" style="62" hidden="1" customWidth="1"/>
    <col min="44" max="45" width="10.77734375" style="4" customWidth="1"/>
    <col min="46" max="46" width="5.21875" style="6" hidden="1" customWidth="1"/>
    <col min="47" max="47" width="6.77734375" style="62" hidden="1" customWidth="1"/>
    <col min="48" max="49" width="10.77734375" style="4" customWidth="1"/>
    <col min="50" max="50" width="5.21875" style="6" hidden="1" customWidth="1"/>
    <col min="51" max="51" width="6.77734375" style="62" hidden="1" customWidth="1"/>
    <col min="52" max="52" width="13.6640625" style="4" hidden="1" customWidth="1"/>
    <col min="53" max="53" width="12.88671875" style="4" hidden="1" customWidth="1"/>
    <col min="54" max="57" width="12.77734375" style="4" hidden="1" customWidth="1"/>
    <col min="58" max="59" width="9.109375" style="4" hidden="1" customWidth="1"/>
    <col min="60" max="75" width="13.77734375" style="4" hidden="1" customWidth="1"/>
    <col min="76" max="79" width="9.109375" style="4" hidden="1" customWidth="1"/>
    <col min="80" max="82" width="12.77734375" style="4" hidden="1" customWidth="1"/>
    <col min="83" max="112" width="9.109375" style="4" hidden="1" customWidth="1"/>
    <col min="113" max="515" width="9.109375" style="4" customWidth="1"/>
    <col min="516" max="16384" width="9.109375" style="4"/>
  </cols>
  <sheetData>
    <row r="1" spans="1:82" ht="31.5" customHeight="1" x14ac:dyDescent="0.6">
      <c r="A1" s="1" t="s">
        <v>18</v>
      </c>
      <c r="E1" s="51"/>
      <c r="F1" s="51"/>
      <c r="I1" s="7"/>
      <c r="J1" s="51"/>
      <c r="L1" s="8"/>
      <c r="N1" s="51"/>
      <c r="P1" s="9"/>
      <c r="Q1" s="10"/>
      <c r="R1" s="51"/>
      <c r="T1" s="9"/>
      <c r="U1" s="10"/>
      <c r="V1" s="51"/>
      <c r="Z1" s="51"/>
      <c r="AD1" s="51"/>
      <c r="AH1" s="51"/>
      <c r="AL1" s="51"/>
      <c r="AP1" s="51"/>
      <c r="AT1" s="51"/>
      <c r="AX1" s="51"/>
    </row>
    <row r="2" spans="1:82" x14ac:dyDescent="0.55000000000000004">
      <c r="A2" s="11" t="s">
        <v>0</v>
      </c>
      <c r="B2" s="12" t="s">
        <v>1</v>
      </c>
      <c r="C2" s="45" t="s">
        <v>2</v>
      </c>
      <c r="D2" s="13" t="s">
        <v>66</v>
      </c>
      <c r="E2" s="14"/>
      <c r="F2" s="50"/>
      <c r="G2" s="63"/>
      <c r="H2" s="13" t="s">
        <v>67</v>
      </c>
      <c r="I2" s="14"/>
      <c r="J2" s="50"/>
      <c r="K2" s="63"/>
      <c r="L2" s="13" t="s">
        <v>68</v>
      </c>
      <c r="M2" s="14"/>
      <c r="N2" s="50"/>
      <c r="O2" s="63"/>
      <c r="P2" s="15" t="s">
        <v>69</v>
      </c>
      <c r="Q2" s="16"/>
      <c r="R2" s="50"/>
      <c r="S2" s="63"/>
      <c r="T2" s="15" t="s">
        <v>70</v>
      </c>
      <c r="U2" s="16"/>
      <c r="V2" s="50"/>
      <c r="W2" s="63"/>
      <c r="X2" s="13" t="s">
        <v>77</v>
      </c>
      <c r="Y2" s="14"/>
      <c r="Z2" s="50"/>
      <c r="AA2" s="63"/>
      <c r="AB2" s="13" t="s">
        <v>76</v>
      </c>
      <c r="AC2" s="14"/>
      <c r="AD2" s="50"/>
      <c r="AE2" s="63"/>
      <c r="AF2" s="13" t="s">
        <v>75</v>
      </c>
      <c r="AG2" s="14"/>
      <c r="AH2" s="50"/>
      <c r="AI2" s="63"/>
      <c r="AJ2" s="13" t="s">
        <v>74</v>
      </c>
      <c r="AK2" s="14"/>
      <c r="AL2" s="50"/>
      <c r="AM2" s="63"/>
      <c r="AN2" s="13" t="s">
        <v>73</v>
      </c>
      <c r="AO2" s="14"/>
      <c r="AP2" s="50"/>
      <c r="AQ2" s="63"/>
      <c r="AR2" s="13" t="s">
        <v>72</v>
      </c>
      <c r="AS2" s="14"/>
      <c r="AT2" s="50"/>
      <c r="AU2" s="63"/>
      <c r="AV2" s="13" t="s">
        <v>71</v>
      </c>
      <c r="AW2" s="14"/>
      <c r="AX2" s="50"/>
      <c r="AY2" s="63"/>
      <c r="AZ2" s="77" t="s">
        <v>65</v>
      </c>
      <c r="BA2" s="78"/>
      <c r="BB2" s="77" t="s">
        <v>166</v>
      </c>
      <c r="BC2" s="78"/>
      <c r="BD2" s="77" t="s">
        <v>185</v>
      </c>
      <c r="BE2" s="78"/>
      <c r="BG2" s="53" t="s">
        <v>46</v>
      </c>
      <c r="BH2" s="57" t="s">
        <v>6</v>
      </c>
      <c r="BI2" s="58"/>
      <c r="BJ2" s="59" t="s">
        <v>16</v>
      </c>
      <c r="BK2" s="58"/>
      <c r="BL2" s="57" t="s">
        <v>20</v>
      </c>
      <c r="BM2" s="58"/>
      <c r="BN2" s="59" t="s">
        <v>21</v>
      </c>
      <c r="BO2" s="58"/>
      <c r="BP2" s="57" t="s">
        <v>24</v>
      </c>
      <c r="BQ2" s="58"/>
      <c r="BR2" s="60" t="s">
        <v>25</v>
      </c>
      <c r="BS2" s="58"/>
      <c r="BT2" s="58" t="s">
        <v>26</v>
      </c>
      <c r="BU2" s="58"/>
      <c r="BV2" s="60" t="s">
        <v>27</v>
      </c>
      <c r="BW2" s="58"/>
      <c r="CB2" s="53" t="s">
        <v>46</v>
      </c>
      <c r="CC2" s="57" t="s">
        <v>6</v>
      </c>
      <c r="CD2" s="58"/>
    </row>
    <row r="3" spans="1:82" ht="22.2" x14ac:dyDescent="0.55000000000000004">
      <c r="A3" s="17"/>
      <c r="B3" s="18"/>
      <c r="C3" s="92" t="s">
        <v>17</v>
      </c>
      <c r="D3" s="19" t="s">
        <v>3</v>
      </c>
      <c r="E3" s="20" t="s">
        <v>4</v>
      </c>
      <c r="F3" s="93" t="s">
        <v>44</v>
      </c>
      <c r="G3" s="94" t="s">
        <v>43</v>
      </c>
      <c r="H3" s="19" t="s">
        <v>3</v>
      </c>
      <c r="I3" s="20" t="s">
        <v>4</v>
      </c>
      <c r="J3" s="93" t="s">
        <v>44</v>
      </c>
      <c r="K3" s="94" t="s">
        <v>43</v>
      </c>
      <c r="L3" s="19" t="s">
        <v>3</v>
      </c>
      <c r="M3" s="20" t="s">
        <v>4</v>
      </c>
      <c r="N3" s="93" t="s">
        <v>44</v>
      </c>
      <c r="O3" s="94" t="s">
        <v>43</v>
      </c>
      <c r="P3" s="21" t="s">
        <v>3</v>
      </c>
      <c r="Q3" s="20" t="s">
        <v>4</v>
      </c>
      <c r="R3" s="93" t="s">
        <v>44</v>
      </c>
      <c r="S3" s="94" t="s">
        <v>43</v>
      </c>
      <c r="T3" s="21" t="s">
        <v>3</v>
      </c>
      <c r="U3" s="20" t="s">
        <v>4</v>
      </c>
      <c r="V3" s="93" t="s">
        <v>44</v>
      </c>
      <c r="W3" s="94" t="s">
        <v>43</v>
      </c>
      <c r="X3" s="19" t="s">
        <v>3</v>
      </c>
      <c r="Y3" s="20" t="s">
        <v>4</v>
      </c>
      <c r="Z3" s="93" t="s">
        <v>44</v>
      </c>
      <c r="AA3" s="94" t="s">
        <v>43</v>
      </c>
      <c r="AB3" s="19" t="s">
        <v>3</v>
      </c>
      <c r="AC3" s="20" t="s">
        <v>4</v>
      </c>
      <c r="AD3" s="93" t="s">
        <v>44</v>
      </c>
      <c r="AE3" s="94" t="s">
        <v>43</v>
      </c>
      <c r="AF3" s="19" t="s">
        <v>3</v>
      </c>
      <c r="AG3" s="20" t="s">
        <v>4</v>
      </c>
      <c r="AH3" s="93" t="s">
        <v>44</v>
      </c>
      <c r="AI3" s="94" t="s">
        <v>43</v>
      </c>
      <c r="AJ3" s="19" t="s">
        <v>3</v>
      </c>
      <c r="AK3" s="20" t="s">
        <v>4</v>
      </c>
      <c r="AL3" s="93" t="s">
        <v>44</v>
      </c>
      <c r="AM3" s="94" t="s">
        <v>43</v>
      </c>
      <c r="AN3" s="19" t="s">
        <v>3</v>
      </c>
      <c r="AO3" s="20" t="s">
        <v>4</v>
      </c>
      <c r="AP3" s="93" t="s">
        <v>44</v>
      </c>
      <c r="AQ3" s="94" t="s">
        <v>43</v>
      </c>
      <c r="AR3" s="19" t="s">
        <v>3</v>
      </c>
      <c r="AS3" s="20" t="s">
        <v>4</v>
      </c>
      <c r="AT3" s="93" t="s">
        <v>44</v>
      </c>
      <c r="AU3" s="94" t="s">
        <v>43</v>
      </c>
      <c r="AV3" s="19" t="s">
        <v>3</v>
      </c>
      <c r="AW3" s="20" t="s">
        <v>4</v>
      </c>
      <c r="AX3" s="93" t="s">
        <v>44</v>
      </c>
      <c r="AY3" s="94" t="s">
        <v>43</v>
      </c>
      <c r="AZ3" s="95" t="s">
        <v>3</v>
      </c>
      <c r="BA3" s="20" t="s">
        <v>4</v>
      </c>
      <c r="BB3" s="72" t="s">
        <v>3</v>
      </c>
      <c r="BC3" s="20" t="s">
        <v>4</v>
      </c>
      <c r="BD3" s="72" t="s">
        <v>3</v>
      </c>
      <c r="BE3" s="20" t="s">
        <v>4</v>
      </c>
      <c r="BG3" s="61"/>
      <c r="BH3" s="54" t="s">
        <v>51</v>
      </c>
      <c r="BI3" s="54" t="s">
        <v>48</v>
      </c>
      <c r="BJ3" s="54" t="s">
        <v>49</v>
      </c>
      <c r="BK3" s="54" t="s">
        <v>50</v>
      </c>
      <c r="BL3" s="54" t="s">
        <v>49</v>
      </c>
      <c r="BM3" s="54" t="s">
        <v>50</v>
      </c>
      <c r="BN3" s="54" t="s">
        <v>49</v>
      </c>
      <c r="BO3" s="54" t="s">
        <v>50</v>
      </c>
      <c r="BP3" s="54" t="s">
        <v>49</v>
      </c>
      <c r="BQ3" s="54" t="s">
        <v>50</v>
      </c>
      <c r="BR3" s="54" t="s">
        <v>49</v>
      </c>
      <c r="BS3" s="54" t="s">
        <v>50</v>
      </c>
      <c r="BT3" s="54" t="s">
        <v>49</v>
      </c>
      <c r="BU3" s="54" t="s">
        <v>50</v>
      </c>
      <c r="BV3" s="54" t="s">
        <v>49</v>
      </c>
      <c r="BW3" s="54" t="s">
        <v>50</v>
      </c>
      <c r="CB3" s="61"/>
      <c r="CC3" s="54" t="s">
        <v>51</v>
      </c>
      <c r="CD3" s="54" t="s">
        <v>48</v>
      </c>
    </row>
    <row r="4" spans="1:82" x14ac:dyDescent="0.55000000000000004">
      <c r="A4" s="29" t="s">
        <v>19</v>
      </c>
      <c r="B4" s="22"/>
      <c r="C4" s="46"/>
      <c r="D4" s="90"/>
      <c r="E4" s="24"/>
      <c r="F4" s="30"/>
      <c r="G4" s="64"/>
      <c r="H4" s="90"/>
      <c r="I4" s="24"/>
      <c r="J4" s="30"/>
      <c r="K4" s="64"/>
      <c r="L4" s="90"/>
      <c r="M4" s="24"/>
      <c r="N4" s="30"/>
      <c r="O4" s="64"/>
      <c r="P4" s="90"/>
      <c r="Q4" s="24"/>
      <c r="R4" s="30"/>
      <c r="S4" s="64"/>
      <c r="T4" s="90"/>
      <c r="U4" s="24"/>
      <c r="V4" s="30"/>
      <c r="W4" s="64"/>
      <c r="X4" s="90"/>
      <c r="Y4" s="24"/>
      <c r="Z4" s="30"/>
      <c r="AA4" s="64"/>
      <c r="AB4" s="90"/>
      <c r="AC4" s="24"/>
      <c r="AD4" s="30"/>
      <c r="AE4" s="64"/>
      <c r="AF4" s="30"/>
      <c r="AG4" s="24"/>
      <c r="AH4" s="30"/>
      <c r="AI4" s="64"/>
      <c r="AJ4" s="30"/>
      <c r="AK4" s="24"/>
      <c r="AL4" s="30"/>
      <c r="AM4" s="64"/>
      <c r="AN4" s="90"/>
      <c r="AO4" s="24"/>
      <c r="AP4" s="30"/>
      <c r="AQ4" s="64"/>
      <c r="AR4" s="90"/>
      <c r="AS4" s="24"/>
      <c r="AT4" s="30"/>
      <c r="AU4" s="64"/>
      <c r="AV4" s="30"/>
      <c r="AW4" s="24"/>
      <c r="AX4" s="30"/>
      <c r="AY4" s="64"/>
      <c r="AZ4" s="85"/>
      <c r="BA4" s="85"/>
      <c r="BG4" s="55">
        <v>23377</v>
      </c>
      <c r="BH4" s="56">
        <v>589554</v>
      </c>
      <c r="BI4" s="56">
        <v>2041390.99</v>
      </c>
      <c r="BJ4" s="56">
        <v>45599.99</v>
      </c>
      <c r="BK4" s="56">
        <v>175210.48</v>
      </c>
      <c r="BL4" s="56">
        <v>8580</v>
      </c>
      <c r="BM4" s="56">
        <v>33409.11</v>
      </c>
      <c r="BN4" s="56">
        <v>1512.5</v>
      </c>
      <c r="BO4" s="56">
        <v>6411.73</v>
      </c>
      <c r="BP4" s="56">
        <v>48568.32</v>
      </c>
      <c r="BQ4" s="56">
        <v>184659.77000000002</v>
      </c>
      <c r="BR4" s="56">
        <v>724</v>
      </c>
      <c r="BS4" s="56">
        <v>3577.42</v>
      </c>
      <c r="BT4" s="56">
        <v>80309.11</v>
      </c>
      <c r="BU4" s="56">
        <v>250532.57</v>
      </c>
      <c r="BV4" s="56">
        <v>21757.53</v>
      </c>
      <c r="BW4" s="56">
        <v>98007.700000000012</v>
      </c>
      <c r="CB4" s="55">
        <v>23377</v>
      </c>
      <c r="CC4" s="56">
        <v>589554</v>
      </c>
      <c r="CD4" s="56">
        <v>2041390.99</v>
      </c>
    </row>
    <row r="5" spans="1:82" x14ac:dyDescent="0.55000000000000004">
      <c r="A5" s="31">
        <v>1</v>
      </c>
      <c r="B5" s="32" t="s">
        <v>19</v>
      </c>
      <c r="C5" s="47" t="s">
        <v>7</v>
      </c>
      <c r="D5" s="35">
        <v>589554</v>
      </c>
      <c r="E5" s="34">
        <v>2041390.99</v>
      </c>
      <c r="F5" s="44">
        <v>7.9012010246515274E-4</v>
      </c>
      <c r="G5" s="66">
        <v>3.46260222</v>
      </c>
      <c r="H5" s="35">
        <v>664198</v>
      </c>
      <c r="I5" s="34">
        <v>2414686.4300000002</v>
      </c>
      <c r="J5" s="44">
        <v>9.2974025756120682E-4</v>
      </c>
      <c r="K5" s="66">
        <v>3.6354918700000001</v>
      </c>
      <c r="L5" s="35">
        <v>902403</v>
      </c>
      <c r="M5" s="34">
        <v>3427526.47</v>
      </c>
      <c r="N5" s="44">
        <v>2.759530209004879E-3</v>
      </c>
      <c r="O5" s="66">
        <v>3.79822149</v>
      </c>
      <c r="P5" s="35">
        <v>655039.89</v>
      </c>
      <c r="Q5" s="34">
        <v>2372144.63</v>
      </c>
      <c r="R5" s="44">
        <v>3.2877363264560699E-4</v>
      </c>
      <c r="S5" s="66">
        <v>3.6213743100000002</v>
      </c>
      <c r="T5" s="35">
        <v>728918.87</v>
      </c>
      <c r="U5" s="34">
        <v>2720534.32</v>
      </c>
      <c r="V5" s="44">
        <v>-5.0704833120107651E-4</v>
      </c>
      <c r="W5" s="66">
        <v>3.7322868599999999</v>
      </c>
      <c r="X5" s="35">
        <v>699023</v>
      </c>
      <c r="Y5" s="34">
        <v>2666222.11</v>
      </c>
      <c r="Z5" s="44">
        <v>-6.0243997722864151E-4</v>
      </c>
      <c r="AA5" s="66">
        <v>3.81421228</v>
      </c>
      <c r="AB5" s="35">
        <v>679697</v>
      </c>
      <c r="AC5" s="34">
        <v>2555174.63</v>
      </c>
      <c r="AD5" s="44">
        <v>2.1065198816359043E-3</v>
      </c>
      <c r="AE5" s="66">
        <v>3.7592848399999998</v>
      </c>
      <c r="AF5" s="35">
        <v>699194</v>
      </c>
      <c r="AG5" s="34">
        <v>2598642.27</v>
      </c>
      <c r="AH5" s="44">
        <v>-8.2281976938247681E-4</v>
      </c>
      <c r="AI5" s="66">
        <v>3.71662553</v>
      </c>
      <c r="AJ5" s="35">
        <v>684131</v>
      </c>
      <c r="AK5" s="34">
        <v>2548738.92</v>
      </c>
      <c r="AL5" s="44">
        <v>-5.2038021385669708E-4</v>
      </c>
      <c r="AM5" s="66">
        <v>3.72551298</v>
      </c>
      <c r="AN5" s="35">
        <v>652862.99</v>
      </c>
      <c r="AO5" s="34">
        <v>2396785.39</v>
      </c>
      <c r="AP5" s="44">
        <v>-2.512709703296423E-3</v>
      </c>
      <c r="AQ5" s="66">
        <v>3.67119201</v>
      </c>
      <c r="AR5" s="35">
        <v>637537.01</v>
      </c>
      <c r="AS5" s="34">
        <v>2393212.88</v>
      </c>
      <c r="AT5" s="44">
        <v>4.5145489275455475E-4</v>
      </c>
      <c r="AU5" s="66">
        <v>3.7538414900000001</v>
      </c>
      <c r="AV5" s="35">
        <v>536652</v>
      </c>
      <c r="AW5" s="34">
        <v>1908925.73</v>
      </c>
      <c r="AX5" s="44">
        <v>-7.7536003664135933E-4</v>
      </c>
      <c r="AY5" s="66">
        <v>3.5571016800000002</v>
      </c>
      <c r="AZ5" s="35">
        <v>8129210.7599999998</v>
      </c>
      <c r="BA5" s="34">
        <v>30043984.769999996</v>
      </c>
      <c r="BB5" s="87">
        <v>6302158.7599999998</v>
      </c>
      <c r="BC5" s="88">
        <v>23345060.769999996</v>
      </c>
      <c r="BD5" s="87">
        <v>1827052</v>
      </c>
      <c r="BE5" s="88">
        <v>6698924</v>
      </c>
      <c r="BG5" s="55">
        <v>23408</v>
      </c>
      <c r="BH5" s="56">
        <v>664198</v>
      </c>
      <c r="BI5" s="56">
        <v>2414686.4300000002</v>
      </c>
      <c r="BJ5" s="56">
        <v>56792</v>
      </c>
      <c r="BK5" s="56">
        <v>221230.86</v>
      </c>
      <c r="BL5" s="56">
        <v>7960</v>
      </c>
      <c r="BM5" s="56">
        <v>31254.19</v>
      </c>
      <c r="BN5" s="56">
        <v>1442.49</v>
      </c>
      <c r="BO5" s="56">
        <v>6130.44</v>
      </c>
      <c r="BP5" s="56">
        <v>47336.32</v>
      </c>
      <c r="BQ5" s="56">
        <v>184417.33000000002</v>
      </c>
      <c r="BR5" s="56">
        <v>660</v>
      </c>
      <c r="BS5" s="56">
        <v>3220.2599999999998</v>
      </c>
      <c r="BT5" s="56">
        <v>83219.77</v>
      </c>
      <c r="BU5" s="56">
        <v>335476.98</v>
      </c>
      <c r="BV5" s="56">
        <v>28296.31</v>
      </c>
      <c r="BW5" s="56">
        <v>123391.97</v>
      </c>
      <c r="CB5" s="55">
        <v>23408</v>
      </c>
      <c r="CC5" s="56">
        <v>664198</v>
      </c>
      <c r="CD5" s="56">
        <v>2414686.4300000002</v>
      </c>
    </row>
    <row r="6" spans="1:82" x14ac:dyDescent="0.55000000000000004">
      <c r="A6" s="29" t="s">
        <v>16</v>
      </c>
      <c r="B6" s="22"/>
      <c r="C6" s="46"/>
      <c r="D6" s="90"/>
      <c r="E6" s="24"/>
      <c r="F6" s="30"/>
      <c r="G6" s="64"/>
      <c r="H6" s="90"/>
      <c r="I6" s="24"/>
      <c r="J6" s="30"/>
      <c r="K6" s="64"/>
      <c r="L6" s="90"/>
      <c r="M6" s="24"/>
      <c r="N6" s="30"/>
      <c r="O6" s="64"/>
      <c r="P6" s="90"/>
      <c r="Q6" s="24"/>
      <c r="R6" s="30"/>
      <c r="S6" s="64"/>
      <c r="T6" s="90"/>
      <c r="U6" s="24"/>
      <c r="V6" s="30"/>
      <c r="W6" s="64"/>
      <c r="X6" s="90"/>
      <c r="Y6" s="24"/>
      <c r="Z6" s="30"/>
      <c r="AA6" s="64"/>
      <c r="AB6" s="90"/>
      <c r="AC6" s="24"/>
      <c r="AD6" s="30"/>
      <c r="AE6" s="64"/>
      <c r="AF6" s="30"/>
      <c r="AG6" s="24"/>
      <c r="AH6" s="30"/>
      <c r="AI6" s="64"/>
      <c r="AJ6" s="30"/>
      <c r="AK6" s="24"/>
      <c r="AL6" s="30"/>
      <c r="AM6" s="64"/>
      <c r="AN6" s="90"/>
      <c r="AO6" s="24"/>
      <c r="AP6" s="30"/>
      <c r="AQ6" s="64"/>
      <c r="AR6" s="90"/>
      <c r="AS6" s="24"/>
      <c r="AT6" s="30"/>
      <c r="AU6" s="64"/>
      <c r="AV6" s="30"/>
      <c r="AW6" s="24"/>
      <c r="AX6" s="30"/>
      <c r="AY6" s="64"/>
      <c r="AZ6" s="85"/>
      <c r="BA6" s="85"/>
      <c r="BG6" s="55">
        <v>23437</v>
      </c>
      <c r="BH6" s="56">
        <v>902403</v>
      </c>
      <c r="BI6" s="56">
        <v>3427526.47</v>
      </c>
      <c r="BJ6" s="56">
        <v>66940</v>
      </c>
      <c r="BK6" s="56">
        <v>263667.37</v>
      </c>
      <c r="BL6" s="56">
        <v>8920</v>
      </c>
      <c r="BM6" s="56">
        <v>35653</v>
      </c>
      <c r="BN6" s="56">
        <v>1679.5</v>
      </c>
      <c r="BO6" s="56">
        <v>7082.8</v>
      </c>
      <c r="BP6" s="56">
        <v>65301.33</v>
      </c>
      <c r="BQ6" s="56">
        <v>252416.46</v>
      </c>
      <c r="BR6" s="56">
        <v>856</v>
      </c>
      <c r="BS6" s="56">
        <v>4107.84</v>
      </c>
      <c r="BT6" s="56">
        <v>111286.3</v>
      </c>
      <c r="BU6" s="56">
        <v>456143.68</v>
      </c>
      <c r="BV6" s="56">
        <v>34358.929999999993</v>
      </c>
      <c r="BW6" s="56">
        <v>147746.71</v>
      </c>
      <c r="CB6" s="55">
        <v>23437</v>
      </c>
      <c r="CC6" s="56">
        <v>902403</v>
      </c>
      <c r="CD6" s="56">
        <v>3427526.47</v>
      </c>
    </row>
    <row r="7" spans="1:82" x14ac:dyDescent="0.55000000000000004">
      <c r="A7" s="31">
        <v>1</v>
      </c>
      <c r="B7" s="32" t="s">
        <v>8</v>
      </c>
      <c r="C7" s="47" t="s">
        <v>9</v>
      </c>
      <c r="D7" s="35">
        <v>45599.99</v>
      </c>
      <c r="E7" s="34">
        <v>175210.48</v>
      </c>
      <c r="F7" s="44">
        <v>1.5359313692897558E-5</v>
      </c>
      <c r="G7" s="66">
        <v>3.84233593</v>
      </c>
      <c r="H7" s="35">
        <v>56792</v>
      </c>
      <c r="I7" s="34">
        <v>221230.86</v>
      </c>
      <c r="J7" s="44">
        <v>1.7727998783811927E-4</v>
      </c>
      <c r="K7" s="66">
        <v>3.89545816</v>
      </c>
      <c r="L7" s="35">
        <v>66940</v>
      </c>
      <c r="M7" s="34">
        <v>263667.37</v>
      </c>
      <c r="N7" s="44">
        <v>-6.6800042986869812E-5</v>
      </c>
      <c r="O7" s="66">
        <v>3.9388612200000002</v>
      </c>
      <c r="P7" s="35">
        <v>52084</v>
      </c>
      <c r="Q7" s="34">
        <v>197747.04</v>
      </c>
      <c r="R7" s="44">
        <v>1.6120000509545207E-5</v>
      </c>
      <c r="S7" s="66">
        <v>3.7966945700000001</v>
      </c>
      <c r="T7" s="35">
        <v>59560.01</v>
      </c>
      <c r="U7" s="34">
        <v>230938.45</v>
      </c>
      <c r="V7" s="44">
        <v>2.7552159735932946E-4</v>
      </c>
      <c r="W7" s="66">
        <v>3.87740784</v>
      </c>
      <c r="X7" s="35">
        <v>55548</v>
      </c>
      <c r="Y7" s="34">
        <v>208772.08</v>
      </c>
      <c r="Z7" s="44">
        <v>1.9815997802652419E-4</v>
      </c>
      <c r="AA7" s="66">
        <v>3.7584085800000002</v>
      </c>
      <c r="AB7" s="35">
        <v>50624</v>
      </c>
      <c r="AC7" s="34">
        <v>198854.43</v>
      </c>
      <c r="AD7" s="44">
        <v>1.1008000001311302E-4</v>
      </c>
      <c r="AE7" s="66">
        <v>3.9280663300000001</v>
      </c>
      <c r="AF7" s="33">
        <v>57282</v>
      </c>
      <c r="AG7" s="34">
        <v>221617.84</v>
      </c>
      <c r="AH7" s="44">
        <v>-3.8900005165487528E-5</v>
      </c>
      <c r="AI7" s="66">
        <v>3.86889145</v>
      </c>
      <c r="AJ7" s="33">
        <v>53240</v>
      </c>
      <c r="AK7" s="34">
        <v>200286.03</v>
      </c>
      <c r="AL7" s="44">
        <v>-6.2799983425065875E-5</v>
      </c>
      <c r="AM7" s="66">
        <v>3.7619464699999998</v>
      </c>
      <c r="AN7" s="35">
        <v>56984.01</v>
      </c>
      <c r="AO7" s="34">
        <v>220014.5</v>
      </c>
      <c r="AP7" s="44">
        <v>-1.6394618432968855E-4</v>
      </c>
      <c r="AQ7" s="66">
        <v>3.8609866199999998</v>
      </c>
      <c r="AR7" s="35">
        <v>60628</v>
      </c>
      <c r="AS7" s="34">
        <v>232676.04</v>
      </c>
      <c r="AT7" s="44">
        <v>-6.4919993747025728E-5</v>
      </c>
      <c r="AU7" s="66">
        <v>3.8377653899999999</v>
      </c>
      <c r="AV7" s="33">
        <v>58435.99</v>
      </c>
      <c r="AW7" s="34">
        <v>224776.71</v>
      </c>
      <c r="AX7" s="44">
        <v>-1.5026229084469378E-4</v>
      </c>
      <c r="AY7" s="66">
        <v>3.8465457700000001</v>
      </c>
      <c r="AZ7" s="35">
        <v>673718</v>
      </c>
      <c r="BA7" s="34">
        <v>2595791.83</v>
      </c>
      <c r="BB7" s="87">
        <v>497670</v>
      </c>
      <c r="BC7" s="88">
        <v>1918324.58</v>
      </c>
      <c r="BD7" s="87">
        <v>176048</v>
      </c>
      <c r="BE7" s="88">
        <v>677467.25</v>
      </c>
      <c r="BG7" s="55">
        <v>23468</v>
      </c>
      <c r="BH7" s="56">
        <v>655039.89</v>
      </c>
      <c r="BI7" s="56">
        <v>2372144.63</v>
      </c>
      <c r="BJ7" s="56">
        <v>52084</v>
      </c>
      <c r="BK7" s="56">
        <v>197747.04</v>
      </c>
      <c r="BL7" s="56">
        <v>7980</v>
      </c>
      <c r="BM7" s="56">
        <v>31041.919999999998</v>
      </c>
      <c r="BN7" s="56">
        <v>1365.49</v>
      </c>
      <c r="BO7" s="56">
        <v>5821.01</v>
      </c>
      <c r="BP7" s="56">
        <v>67015.990000000005</v>
      </c>
      <c r="BQ7" s="56">
        <v>256727.09</v>
      </c>
      <c r="BR7" s="56">
        <v>724</v>
      </c>
      <c r="BS7" s="56">
        <v>3577.42</v>
      </c>
      <c r="BT7" s="56">
        <v>86480.6</v>
      </c>
      <c r="BU7" s="56">
        <v>374441.07</v>
      </c>
      <c r="BV7" s="56">
        <v>28554.329999999998</v>
      </c>
      <c r="BW7" s="56">
        <v>122960.97</v>
      </c>
      <c r="CB7" s="55">
        <v>23468</v>
      </c>
      <c r="CC7" s="56">
        <v>655039.89</v>
      </c>
      <c r="CD7" s="56">
        <v>2372144.63</v>
      </c>
    </row>
    <row r="8" spans="1:82" x14ac:dyDescent="0.55000000000000004">
      <c r="A8" s="37" t="s">
        <v>20</v>
      </c>
      <c r="B8" s="38"/>
      <c r="C8" s="48"/>
      <c r="D8" s="90"/>
      <c r="E8" s="24"/>
      <c r="F8" s="30"/>
      <c r="G8" s="64"/>
      <c r="H8" s="90"/>
      <c r="I8" s="24"/>
      <c r="J8" s="30"/>
      <c r="K8" s="64"/>
      <c r="L8" s="90"/>
      <c r="M8" s="24"/>
      <c r="N8" s="30"/>
      <c r="O8" s="64"/>
      <c r="P8" s="90"/>
      <c r="Q8" s="24"/>
      <c r="R8" s="30"/>
      <c r="S8" s="64"/>
      <c r="T8" s="90"/>
      <c r="U8" s="24"/>
      <c r="V8" s="30"/>
      <c r="W8" s="64"/>
      <c r="X8" s="90"/>
      <c r="Y8" s="24"/>
      <c r="Z8" s="30"/>
      <c r="AA8" s="64"/>
      <c r="AB8" s="90"/>
      <c r="AC8" s="24"/>
      <c r="AD8" s="30"/>
      <c r="AE8" s="64"/>
      <c r="AF8" s="30"/>
      <c r="AG8" s="24"/>
      <c r="AH8" s="30"/>
      <c r="AI8" s="64"/>
      <c r="AJ8" s="30"/>
      <c r="AK8" s="24"/>
      <c r="AL8" s="30"/>
      <c r="AM8" s="64"/>
      <c r="AN8" s="90"/>
      <c r="AO8" s="24"/>
      <c r="AP8" s="30"/>
      <c r="AQ8" s="64"/>
      <c r="AR8" s="90"/>
      <c r="AS8" s="24"/>
      <c r="AT8" s="30"/>
      <c r="AU8" s="64"/>
      <c r="AV8" s="30"/>
      <c r="AW8" s="24"/>
      <c r="AX8" s="30"/>
      <c r="AY8" s="64"/>
      <c r="AZ8" s="85"/>
      <c r="BA8" s="85"/>
      <c r="BG8" s="55">
        <v>23498</v>
      </c>
      <c r="BH8" s="56">
        <v>728918.87</v>
      </c>
      <c r="BI8" s="56">
        <v>2720534.32</v>
      </c>
      <c r="BJ8" s="56">
        <v>59560.01</v>
      </c>
      <c r="BK8" s="56">
        <v>230938.45</v>
      </c>
      <c r="BL8" s="56">
        <v>8020</v>
      </c>
      <c r="BM8" s="56">
        <v>33665.160000000003</v>
      </c>
      <c r="BN8" s="56">
        <v>1808</v>
      </c>
      <c r="BO8" s="56">
        <v>7599.14</v>
      </c>
      <c r="BP8" s="56">
        <v>69624.929999999993</v>
      </c>
      <c r="BQ8" s="56">
        <v>269523.62</v>
      </c>
      <c r="BR8" s="56">
        <v>736</v>
      </c>
      <c r="BS8" s="56">
        <v>3615.64</v>
      </c>
      <c r="BT8" s="56">
        <v>93258.13</v>
      </c>
      <c r="BU8" s="56">
        <v>386664.98000000004</v>
      </c>
      <c r="BV8" s="56">
        <v>29738.519999999997</v>
      </c>
      <c r="BW8" s="56">
        <v>123603.73000000001</v>
      </c>
      <c r="CB8" s="55">
        <v>23498</v>
      </c>
      <c r="CC8" s="56">
        <v>728918.87</v>
      </c>
      <c r="CD8" s="56">
        <v>2720534.32</v>
      </c>
    </row>
    <row r="9" spans="1:82" x14ac:dyDescent="0.55000000000000004">
      <c r="A9" s="31">
        <v>1</v>
      </c>
      <c r="B9" s="32" t="s">
        <v>10</v>
      </c>
      <c r="C9" s="47" t="s">
        <v>105</v>
      </c>
      <c r="D9" s="35">
        <v>8580</v>
      </c>
      <c r="E9" s="34">
        <v>33409.11</v>
      </c>
      <c r="F9" s="44">
        <v>3.7199999496806413E-5</v>
      </c>
      <c r="G9" s="66">
        <v>3.8938356600000001</v>
      </c>
      <c r="H9" s="35">
        <v>7960</v>
      </c>
      <c r="I9" s="34">
        <v>31254.19</v>
      </c>
      <c r="J9" s="44">
        <v>-8.8000015239231288E-6</v>
      </c>
      <c r="K9" s="66">
        <v>3.9264057800000001</v>
      </c>
      <c r="L9" s="35">
        <v>8920</v>
      </c>
      <c r="M9" s="34">
        <v>35653</v>
      </c>
      <c r="N9" s="44">
        <v>3.7199999496806413E-5</v>
      </c>
      <c r="O9" s="66">
        <v>3.99697309</v>
      </c>
      <c r="P9" s="35">
        <v>7980</v>
      </c>
      <c r="Q9" s="34">
        <v>31041.919999999998</v>
      </c>
      <c r="R9" s="44">
        <v>1.8199996702605858E-5</v>
      </c>
      <c r="S9" s="66">
        <v>3.8899649100000002</v>
      </c>
      <c r="T9" s="35">
        <v>8020</v>
      </c>
      <c r="U9" s="34">
        <v>33665.160000000003</v>
      </c>
      <c r="V9" s="44">
        <v>2.2599997464567423E-5</v>
      </c>
      <c r="W9" s="66">
        <v>4.1976508700000004</v>
      </c>
      <c r="X9" s="35">
        <v>7980</v>
      </c>
      <c r="Y9" s="34">
        <v>31776.49</v>
      </c>
      <c r="Z9" s="44">
        <v>5.8000041462946683E-6</v>
      </c>
      <c r="AA9" s="66">
        <v>3.9820162899999998</v>
      </c>
      <c r="AB9" s="35">
        <v>8720</v>
      </c>
      <c r="AC9" s="34">
        <v>36494.51</v>
      </c>
      <c r="AD9" s="44">
        <v>-5.599991709459573E-6</v>
      </c>
      <c r="AE9" s="66">
        <v>4.1851502299999996</v>
      </c>
      <c r="AF9" s="33">
        <v>8680</v>
      </c>
      <c r="AG9" s="34">
        <v>34085.33</v>
      </c>
      <c r="AH9" s="44">
        <v>-3.1199997465591878E-5</v>
      </c>
      <c r="AI9" s="66">
        <v>3.92688134</v>
      </c>
      <c r="AJ9" s="33">
        <v>9160</v>
      </c>
      <c r="AK9" s="34">
        <v>36971.89</v>
      </c>
      <c r="AL9" s="44">
        <v>2.5199995434377342E-5</v>
      </c>
      <c r="AM9" s="66">
        <v>4.0362325300000004</v>
      </c>
      <c r="AN9" s="35">
        <v>9340</v>
      </c>
      <c r="AO9" s="34">
        <v>36120.230000000003</v>
      </c>
      <c r="AP9" s="44">
        <v>2.4600005417596549E-5</v>
      </c>
      <c r="AQ9" s="66">
        <v>3.8672623100000001</v>
      </c>
      <c r="AR9" s="35">
        <v>10600</v>
      </c>
      <c r="AS9" s="34">
        <v>63359.89</v>
      </c>
      <c r="AT9" s="44">
        <v>3.3999996958300471E-5</v>
      </c>
      <c r="AU9" s="66">
        <v>5.9773481100000003</v>
      </c>
      <c r="AV9" s="33">
        <v>8760</v>
      </c>
      <c r="AW9" s="34">
        <v>32470</v>
      </c>
      <c r="AX9" s="44">
        <v>3.9999998989515007E-5</v>
      </c>
      <c r="AY9" s="66">
        <v>3.7066210000000002</v>
      </c>
      <c r="AZ9" s="35">
        <v>104700</v>
      </c>
      <c r="BA9" s="34">
        <v>436301.72000000003</v>
      </c>
      <c r="BB9" s="87">
        <v>76000</v>
      </c>
      <c r="BC9" s="88">
        <v>304351.60000000003</v>
      </c>
      <c r="BD9" s="87">
        <v>28700</v>
      </c>
      <c r="BE9" s="88">
        <v>131950.12</v>
      </c>
      <c r="BG9" s="55">
        <v>23529</v>
      </c>
      <c r="BH9" s="56">
        <v>699023</v>
      </c>
      <c r="BI9" s="56">
        <v>2666222.11</v>
      </c>
      <c r="BJ9" s="56">
        <v>55548</v>
      </c>
      <c r="BK9" s="56">
        <v>208772.08</v>
      </c>
      <c r="BL9" s="56">
        <v>7980</v>
      </c>
      <c r="BM9" s="56">
        <v>31776.49</v>
      </c>
      <c r="BN9" s="56">
        <v>1636.5</v>
      </c>
      <c r="BO9" s="56">
        <v>6910.01</v>
      </c>
      <c r="BP9" s="56">
        <v>62882.39</v>
      </c>
      <c r="BQ9" s="56">
        <v>241839.13</v>
      </c>
      <c r="BR9" s="56">
        <v>912</v>
      </c>
      <c r="BS9" s="56">
        <v>4332.8600000000006</v>
      </c>
      <c r="BT9" s="56">
        <v>88756.4</v>
      </c>
      <c r="BU9" s="56">
        <v>362066.23000000004</v>
      </c>
      <c r="BV9" s="56">
        <v>27009.149999999998</v>
      </c>
      <c r="BW9" s="56">
        <v>116320.18</v>
      </c>
      <c r="CB9" s="55">
        <v>23529</v>
      </c>
      <c r="CC9" s="56">
        <v>699023</v>
      </c>
      <c r="CD9" s="56">
        <v>2666222.11</v>
      </c>
    </row>
    <row r="10" spans="1:82" x14ac:dyDescent="0.55000000000000004">
      <c r="A10" s="29" t="s">
        <v>21</v>
      </c>
      <c r="B10" s="22"/>
      <c r="C10" s="46"/>
      <c r="D10" s="90"/>
      <c r="E10" s="24"/>
      <c r="F10" s="30"/>
      <c r="G10" s="64"/>
      <c r="H10" s="90"/>
      <c r="I10" s="24"/>
      <c r="J10" s="30"/>
      <c r="K10" s="64"/>
      <c r="L10" s="90"/>
      <c r="M10" s="24"/>
      <c r="N10" s="30"/>
      <c r="O10" s="64"/>
      <c r="P10" s="90"/>
      <c r="Q10" s="24"/>
      <c r="R10" s="30"/>
      <c r="S10" s="64"/>
      <c r="T10" s="90"/>
      <c r="U10" s="24"/>
      <c r="V10" s="30"/>
      <c r="W10" s="64"/>
      <c r="X10" s="90"/>
      <c r="Y10" s="24"/>
      <c r="Z10" s="30"/>
      <c r="AA10" s="64"/>
      <c r="AB10" s="90"/>
      <c r="AC10" s="24"/>
      <c r="AD10" s="30"/>
      <c r="AE10" s="64"/>
      <c r="AF10" s="30"/>
      <c r="AG10" s="24"/>
      <c r="AH10" s="30"/>
      <c r="AI10" s="64"/>
      <c r="AJ10" s="30"/>
      <c r="AK10" s="24"/>
      <c r="AL10" s="30"/>
      <c r="AM10" s="64"/>
      <c r="AN10" s="90"/>
      <c r="AO10" s="24"/>
      <c r="AP10" s="30"/>
      <c r="AQ10" s="64"/>
      <c r="AR10" s="90"/>
      <c r="AS10" s="24"/>
      <c r="AT10" s="30"/>
      <c r="AU10" s="64"/>
      <c r="AV10" s="30"/>
      <c r="AW10" s="24"/>
      <c r="AX10" s="30"/>
      <c r="AY10" s="64"/>
      <c r="AZ10" s="85"/>
      <c r="BA10" s="85"/>
      <c r="BG10" s="55">
        <v>23559</v>
      </c>
      <c r="BH10" s="56">
        <v>679697</v>
      </c>
      <c r="BI10" s="56">
        <v>2555174.63</v>
      </c>
      <c r="BJ10" s="56">
        <v>50624</v>
      </c>
      <c r="BK10" s="56">
        <v>198854.43</v>
      </c>
      <c r="BL10" s="56">
        <v>8720</v>
      </c>
      <c r="BM10" s="56">
        <v>36494.51</v>
      </c>
      <c r="BN10" s="56">
        <v>1950</v>
      </c>
      <c r="BO10" s="56">
        <v>8169.75</v>
      </c>
      <c r="BP10" s="56">
        <v>68466.13</v>
      </c>
      <c r="BQ10" s="56">
        <v>259980.34</v>
      </c>
      <c r="BR10" s="56">
        <v>736</v>
      </c>
      <c r="BS10" s="56">
        <v>3615.64</v>
      </c>
      <c r="BT10" s="56">
        <v>107296.93</v>
      </c>
      <c r="BU10" s="56">
        <v>443170.14999999997</v>
      </c>
      <c r="BV10" s="56">
        <v>30691.47</v>
      </c>
      <c r="BW10" s="56">
        <v>130789.98000000001</v>
      </c>
      <c r="CB10" s="55">
        <v>23559</v>
      </c>
      <c r="CC10" s="56">
        <v>679697</v>
      </c>
      <c r="CD10" s="56">
        <v>2555174.63</v>
      </c>
    </row>
    <row r="11" spans="1:82" x14ac:dyDescent="0.55000000000000004">
      <c r="A11" s="31">
        <v>1</v>
      </c>
      <c r="B11" s="32" t="s">
        <v>14</v>
      </c>
      <c r="C11" s="47" t="s">
        <v>15</v>
      </c>
      <c r="D11" s="35">
        <v>1512.5</v>
      </c>
      <c r="E11" s="34">
        <v>6411.73</v>
      </c>
      <c r="F11" s="44">
        <v>8.7500029621878639E-7</v>
      </c>
      <c r="G11" s="66">
        <v>4.2391603299999998</v>
      </c>
      <c r="H11" s="35">
        <v>1442.49</v>
      </c>
      <c r="I11" s="34">
        <v>6130.44</v>
      </c>
      <c r="J11" s="44">
        <v>3.5870998544851318E-6</v>
      </c>
      <c r="K11" s="66">
        <v>4.24990121</v>
      </c>
      <c r="L11" s="35">
        <v>1679.5</v>
      </c>
      <c r="M11" s="34">
        <v>7082.8</v>
      </c>
      <c r="N11" s="44">
        <v>3.7500003600143827E-6</v>
      </c>
      <c r="O11" s="66">
        <v>4.2172074999999998</v>
      </c>
      <c r="P11" s="35">
        <v>1365.49</v>
      </c>
      <c r="Q11" s="34">
        <v>5821.01</v>
      </c>
      <c r="R11" s="44">
        <v>3.0090004656813107E-6</v>
      </c>
      <c r="S11" s="66">
        <v>4.2629459000000001</v>
      </c>
      <c r="T11" s="35">
        <v>1808</v>
      </c>
      <c r="U11" s="34">
        <v>7599.14</v>
      </c>
      <c r="V11" s="44">
        <v>-1.2800001059076749E-6</v>
      </c>
      <c r="W11" s="66">
        <v>4.2030641600000003</v>
      </c>
      <c r="X11" s="35">
        <v>1636.5</v>
      </c>
      <c r="Y11" s="34">
        <v>6910.01</v>
      </c>
      <c r="Z11" s="44">
        <v>-7.3000046540983021E-7</v>
      </c>
      <c r="AA11" s="66">
        <v>4.2224320200000003</v>
      </c>
      <c r="AB11" s="35">
        <v>1950</v>
      </c>
      <c r="AC11" s="34">
        <v>8169.75</v>
      </c>
      <c r="AD11" s="44">
        <v>8.9999994088429958E-6</v>
      </c>
      <c r="AE11" s="66">
        <v>4.1896153800000002</v>
      </c>
      <c r="AF11" s="35">
        <v>2253.5</v>
      </c>
      <c r="AG11" s="34">
        <v>9389.2800000000007</v>
      </c>
      <c r="AH11" s="44">
        <v>2.790000507957302E-6</v>
      </c>
      <c r="AI11" s="66">
        <v>4.1665320599999998</v>
      </c>
      <c r="AJ11" s="35">
        <v>2215.0100000000002</v>
      </c>
      <c r="AK11" s="34">
        <v>9234.6200000000008</v>
      </c>
      <c r="AL11" s="44">
        <v>-8.8484994194004685E-6</v>
      </c>
      <c r="AM11" s="66">
        <v>4.1691098499999999</v>
      </c>
      <c r="AN11" s="35">
        <v>2327.0100000000002</v>
      </c>
      <c r="AO11" s="34">
        <v>9684.67</v>
      </c>
      <c r="AP11" s="44">
        <v>1.0795298294397071E-5</v>
      </c>
      <c r="AQ11" s="66">
        <v>4.1618514700000002</v>
      </c>
      <c r="AR11" s="35">
        <v>2148</v>
      </c>
      <c r="AS11" s="34">
        <v>8965.36</v>
      </c>
      <c r="AT11" s="44">
        <v>9.9999997473787516E-6</v>
      </c>
      <c r="AU11" s="66">
        <v>4.1738175000000002</v>
      </c>
      <c r="AV11" s="35">
        <v>2349</v>
      </c>
      <c r="AW11" s="34">
        <v>9773.02</v>
      </c>
      <c r="AX11" s="44">
        <v>3.3400010579498485E-6</v>
      </c>
      <c r="AY11" s="66">
        <v>4.1605023399999999</v>
      </c>
      <c r="AZ11" s="35">
        <v>22687</v>
      </c>
      <c r="BA11" s="34">
        <v>95171.83</v>
      </c>
      <c r="BB11" s="87">
        <v>15862.99</v>
      </c>
      <c r="BC11" s="88">
        <v>66748.78</v>
      </c>
      <c r="BD11" s="87">
        <v>6824.01</v>
      </c>
      <c r="BE11" s="88">
        <v>28423.05</v>
      </c>
      <c r="BG11" s="55">
        <v>23590</v>
      </c>
      <c r="BH11" s="56">
        <v>699194</v>
      </c>
      <c r="BI11" s="56">
        <v>2598642.27</v>
      </c>
      <c r="BJ11" s="56">
        <v>57282</v>
      </c>
      <c r="BK11" s="56">
        <v>221617.84</v>
      </c>
      <c r="BL11" s="56">
        <v>8680</v>
      </c>
      <c r="BM11" s="56">
        <v>34085.33</v>
      </c>
      <c r="BN11" s="56">
        <v>2253.5</v>
      </c>
      <c r="BO11" s="56">
        <v>9389.2800000000007</v>
      </c>
      <c r="BP11" s="56">
        <v>65026.33</v>
      </c>
      <c r="BQ11" s="56">
        <v>250790.48</v>
      </c>
      <c r="BR11" s="56">
        <v>688</v>
      </c>
      <c r="BS11" s="56">
        <v>3432.7799999999997</v>
      </c>
      <c r="BT11" s="56">
        <v>119316.14</v>
      </c>
      <c r="BU11" s="56">
        <v>471262.94000000006</v>
      </c>
      <c r="BV11" s="56">
        <v>31328.880000000001</v>
      </c>
      <c r="BW11" s="56">
        <v>129232.53</v>
      </c>
      <c r="CB11" s="55">
        <v>23590</v>
      </c>
      <c r="CC11" s="56">
        <v>699194</v>
      </c>
      <c r="CD11" s="56">
        <v>2598642.27</v>
      </c>
    </row>
    <row r="12" spans="1:82" x14ac:dyDescent="0.55000000000000004">
      <c r="A12" s="29" t="s">
        <v>24</v>
      </c>
      <c r="B12" s="22"/>
      <c r="C12" s="46"/>
      <c r="D12" s="90"/>
      <c r="E12" s="24"/>
      <c r="F12" s="30"/>
      <c r="G12" s="64"/>
      <c r="H12" s="90"/>
      <c r="I12" s="24"/>
      <c r="J12" s="30"/>
      <c r="K12" s="64"/>
      <c r="L12" s="90"/>
      <c r="M12" s="24"/>
      <c r="N12" s="30"/>
      <c r="O12" s="64"/>
      <c r="P12" s="90"/>
      <c r="Q12" s="24"/>
      <c r="R12" s="30"/>
      <c r="S12" s="64"/>
      <c r="T12" s="90"/>
      <c r="U12" s="24"/>
      <c r="V12" s="30"/>
      <c r="W12" s="64"/>
      <c r="X12" s="90"/>
      <c r="Y12" s="24"/>
      <c r="Z12" s="30"/>
      <c r="AA12" s="64"/>
      <c r="AB12" s="90"/>
      <c r="AC12" s="24"/>
      <c r="AD12" s="30"/>
      <c r="AE12" s="64"/>
      <c r="AF12" s="30"/>
      <c r="AG12" s="24"/>
      <c r="AH12" s="30"/>
      <c r="AI12" s="64"/>
      <c r="AJ12" s="30"/>
      <c r="AK12" s="24"/>
      <c r="AL12" s="30"/>
      <c r="AM12" s="64"/>
      <c r="AN12" s="90"/>
      <c r="AO12" s="24"/>
      <c r="AP12" s="30"/>
      <c r="AQ12" s="64"/>
      <c r="AR12" s="90"/>
      <c r="AS12" s="24"/>
      <c r="AT12" s="30"/>
      <c r="AU12" s="64"/>
      <c r="AV12" s="30"/>
      <c r="AW12" s="24"/>
      <c r="AX12" s="30"/>
      <c r="AY12" s="64"/>
      <c r="AZ12" s="85"/>
      <c r="BA12" s="85"/>
      <c r="BG12" s="55">
        <v>23621</v>
      </c>
      <c r="BH12" s="56">
        <v>684131</v>
      </c>
      <c r="BI12" s="56">
        <v>2548738.92</v>
      </c>
      <c r="BJ12" s="56">
        <v>53240</v>
      </c>
      <c r="BK12" s="56">
        <v>200286.03</v>
      </c>
      <c r="BL12" s="56">
        <v>9160</v>
      </c>
      <c r="BM12" s="56">
        <v>36971.89</v>
      </c>
      <c r="BN12" s="56">
        <v>2215.0100000000002</v>
      </c>
      <c r="BO12" s="56">
        <v>9234.6200000000008</v>
      </c>
      <c r="BP12" s="56">
        <v>49155.99</v>
      </c>
      <c r="BQ12" s="56">
        <v>195068.42</v>
      </c>
      <c r="BR12" s="56">
        <v>660</v>
      </c>
      <c r="BS12" s="56">
        <v>3220.2599999999998</v>
      </c>
      <c r="BT12" s="56">
        <v>105052.25</v>
      </c>
      <c r="BU12" s="56">
        <v>426527.24</v>
      </c>
      <c r="BV12" s="56">
        <v>31638.1</v>
      </c>
      <c r="BW12" s="56">
        <v>128870.85</v>
      </c>
      <c r="CB12" s="55">
        <v>23621</v>
      </c>
      <c r="CC12" s="56">
        <v>684131</v>
      </c>
      <c r="CD12" s="56">
        <v>2548738.92</v>
      </c>
    </row>
    <row r="13" spans="1:82" x14ac:dyDescent="0.55000000000000004">
      <c r="A13" s="23">
        <v>1</v>
      </c>
      <c r="B13" s="39" t="s">
        <v>102</v>
      </c>
      <c r="C13" s="49" t="s">
        <v>169</v>
      </c>
      <c r="D13" s="26">
        <v>47647.32</v>
      </c>
      <c r="E13" s="25">
        <v>180792.31</v>
      </c>
      <c r="F13" s="44">
        <v>-1.2779718963429332E-4</v>
      </c>
      <c r="G13" s="65">
        <v>3.7943857099999998</v>
      </c>
      <c r="H13" s="26">
        <v>46425.32</v>
      </c>
      <c r="I13" s="25">
        <v>180593.39</v>
      </c>
      <c r="J13" s="44">
        <v>1.2261600932106376E-4</v>
      </c>
      <c r="K13" s="65">
        <v>3.8899762</v>
      </c>
      <c r="L13" s="26">
        <v>64171.33</v>
      </c>
      <c r="M13" s="25">
        <v>247596.77</v>
      </c>
      <c r="N13" s="44">
        <v>1.7366846441291273E-4</v>
      </c>
      <c r="O13" s="65">
        <v>3.8583705500000001</v>
      </c>
      <c r="P13" s="26">
        <v>66003.990000000005</v>
      </c>
      <c r="Q13" s="25">
        <v>252449.56</v>
      </c>
      <c r="R13" s="44">
        <v>-6.0818914789706469E-5</v>
      </c>
      <c r="S13" s="65">
        <v>3.82476211</v>
      </c>
      <c r="T13" s="26">
        <v>68392.929999999993</v>
      </c>
      <c r="U13" s="25">
        <v>264256.40000000002</v>
      </c>
      <c r="V13" s="44">
        <v>1.9300210988149047E-4</v>
      </c>
      <c r="W13" s="65">
        <v>3.8637970300000002</v>
      </c>
      <c r="X13" s="26">
        <v>61590.39</v>
      </c>
      <c r="Y13" s="25">
        <v>236312.06</v>
      </c>
      <c r="Z13" s="44">
        <v>7.2109105531126261E-5</v>
      </c>
      <c r="AA13" s="65">
        <v>3.8368333099999998</v>
      </c>
      <c r="AB13" s="26">
        <v>67120.13</v>
      </c>
      <c r="AC13" s="25">
        <v>254199.37</v>
      </c>
      <c r="AD13" s="44">
        <v>6.0099962865933776E-5</v>
      </c>
      <c r="AE13" s="65">
        <v>3.7872300000000001</v>
      </c>
      <c r="AF13" s="24">
        <v>64087.33</v>
      </c>
      <c r="AG13" s="25">
        <v>246644.79</v>
      </c>
      <c r="AH13" s="44">
        <v>-3.1065550865605474E-4</v>
      </c>
      <c r="AI13" s="65">
        <v>3.8485733500000001</v>
      </c>
      <c r="AJ13" s="24">
        <v>48281.99</v>
      </c>
      <c r="AK13" s="25">
        <v>191219.6</v>
      </c>
      <c r="AL13" s="44">
        <v>1.3934701564721763E-4</v>
      </c>
      <c r="AM13" s="65">
        <v>3.9604746999999998</v>
      </c>
      <c r="AN13" s="26">
        <v>39824.129999999997</v>
      </c>
      <c r="AO13" s="25">
        <v>159263.69</v>
      </c>
      <c r="AP13" s="44">
        <v>-1.8195188022218645E-4</v>
      </c>
      <c r="AQ13" s="65">
        <v>3.9991756299999999</v>
      </c>
      <c r="AR13" s="26">
        <v>50579.4</v>
      </c>
      <c r="AS13" s="25">
        <v>209812.13</v>
      </c>
      <c r="AT13" s="44">
        <v>2.3933599004521966E-4</v>
      </c>
      <c r="AU13" s="65">
        <v>4.14817356</v>
      </c>
      <c r="AV13" s="24">
        <v>43129.29</v>
      </c>
      <c r="AW13" s="25">
        <v>171099.86</v>
      </c>
      <c r="AX13" s="44">
        <v>6.4021383877843618E-5</v>
      </c>
      <c r="AY13" s="65">
        <v>3.96713834</v>
      </c>
      <c r="AZ13" s="85"/>
      <c r="BA13" s="85"/>
      <c r="BG13" s="55">
        <v>23651</v>
      </c>
      <c r="BH13" s="56">
        <v>652862.99</v>
      </c>
      <c r="BI13" s="56">
        <v>2396785.39</v>
      </c>
      <c r="BJ13" s="56">
        <v>56984.01</v>
      </c>
      <c r="BK13" s="56">
        <v>220014.5</v>
      </c>
      <c r="BL13" s="56">
        <v>9340</v>
      </c>
      <c r="BM13" s="56">
        <v>36120.230000000003</v>
      </c>
      <c r="BN13" s="56">
        <v>2327.0100000000002</v>
      </c>
      <c r="BO13" s="56">
        <v>9684.67</v>
      </c>
      <c r="BP13" s="56">
        <v>40704.129999999997</v>
      </c>
      <c r="BQ13" s="56">
        <v>163139.91</v>
      </c>
      <c r="BR13" s="56">
        <v>1220</v>
      </c>
      <c r="BS13" s="56">
        <v>5570.5</v>
      </c>
      <c r="BT13" s="56">
        <v>106709.52</v>
      </c>
      <c r="BU13" s="56">
        <v>422039.57</v>
      </c>
      <c r="BV13" s="56">
        <v>30272.78</v>
      </c>
      <c r="BW13" s="56">
        <v>126949.82999999999</v>
      </c>
      <c r="CB13" s="55">
        <v>23651</v>
      </c>
      <c r="CC13" s="56">
        <v>652862.99</v>
      </c>
      <c r="CD13" s="56">
        <v>2396785.39</v>
      </c>
    </row>
    <row r="14" spans="1:82" x14ac:dyDescent="0.55000000000000004">
      <c r="A14" s="23">
        <v>2</v>
      </c>
      <c r="B14" s="39" t="s">
        <v>11</v>
      </c>
      <c r="C14" s="49" t="s">
        <v>12</v>
      </c>
      <c r="D14" s="26">
        <v>735</v>
      </c>
      <c r="E14" s="25">
        <v>3164.57</v>
      </c>
      <c r="F14" s="44">
        <v>3.6500000533123966E-6</v>
      </c>
      <c r="G14" s="65">
        <v>4.3055374100000003</v>
      </c>
      <c r="H14" s="26">
        <v>735</v>
      </c>
      <c r="I14" s="25">
        <v>3164.57</v>
      </c>
      <c r="J14" s="44">
        <v>3.6500000533123966E-6</v>
      </c>
      <c r="K14" s="65">
        <v>4.3055374100000003</v>
      </c>
      <c r="L14" s="26">
        <v>933</v>
      </c>
      <c r="M14" s="25">
        <v>4068.9</v>
      </c>
      <c r="N14" s="44">
        <v>-2.2499998522107489E-6</v>
      </c>
      <c r="O14" s="65">
        <v>4.3610932499999997</v>
      </c>
      <c r="P14" s="26">
        <v>800</v>
      </c>
      <c r="Q14" s="25">
        <v>3461.45</v>
      </c>
      <c r="R14" s="44">
        <v>0</v>
      </c>
      <c r="S14" s="65">
        <v>4.3268125</v>
      </c>
      <c r="T14" s="26">
        <v>928</v>
      </c>
      <c r="U14" s="25">
        <v>4050.62</v>
      </c>
      <c r="V14" s="44">
        <v>1.2800001059076749E-6</v>
      </c>
      <c r="W14" s="65">
        <v>4.3648922399999996</v>
      </c>
      <c r="X14" s="26">
        <v>943</v>
      </c>
      <c r="Y14" s="25">
        <v>4114.57</v>
      </c>
      <c r="Z14" s="44">
        <v>-3.5399998523644172E-6</v>
      </c>
      <c r="AA14" s="65">
        <v>4.3632767799999996</v>
      </c>
      <c r="AB14" s="26">
        <v>1031</v>
      </c>
      <c r="AC14" s="25">
        <v>4516.49</v>
      </c>
      <c r="AD14" s="44">
        <v>1.850000444392208E-6</v>
      </c>
      <c r="AE14" s="65">
        <v>4.3806886499999997</v>
      </c>
      <c r="AF14" s="24">
        <v>939</v>
      </c>
      <c r="AG14" s="25">
        <v>4096.3</v>
      </c>
      <c r="AH14" s="44">
        <v>-3.9799997466616333E-6</v>
      </c>
      <c r="AI14" s="65">
        <v>4.3624068200000004</v>
      </c>
      <c r="AJ14" s="24">
        <v>874</v>
      </c>
      <c r="AK14" s="25">
        <v>3799.43</v>
      </c>
      <c r="AL14" s="44">
        <v>2.6599996090226341E-6</v>
      </c>
      <c r="AM14" s="65">
        <v>4.3471739100000004</v>
      </c>
      <c r="AN14" s="26">
        <v>880</v>
      </c>
      <c r="AO14" s="25">
        <v>3826.83</v>
      </c>
      <c r="AP14" s="44">
        <v>3.9999995351536199E-6</v>
      </c>
      <c r="AQ14" s="65">
        <v>4.3486704500000002</v>
      </c>
      <c r="AR14" s="26">
        <v>619</v>
      </c>
      <c r="AS14" s="25">
        <v>2634.78</v>
      </c>
      <c r="AT14" s="44">
        <v>5.0000016926787794E-7</v>
      </c>
      <c r="AU14" s="65">
        <v>4.2565105000000001</v>
      </c>
      <c r="AV14" s="24">
        <v>663</v>
      </c>
      <c r="AW14" s="25">
        <v>2835.74</v>
      </c>
      <c r="AX14" s="44">
        <v>-1.1199999789823778E-6</v>
      </c>
      <c r="AY14" s="65">
        <v>4.2771342399999996</v>
      </c>
      <c r="AZ14" s="85"/>
      <c r="BA14" s="85"/>
      <c r="BG14" s="55">
        <v>23682</v>
      </c>
      <c r="BH14" s="56">
        <v>637537.01</v>
      </c>
      <c r="BI14" s="56">
        <v>2393212.88</v>
      </c>
      <c r="BJ14" s="56">
        <v>60628</v>
      </c>
      <c r="BK14" s="56">
        <v>232676.04</v>
      </c>
      <c r="BL14" s="56">
        <v>10600</v>
      </c>
      <c r="BM14" s="56">
        <v>63359.89</v>
      </c>
      <c r="BN14" s="56">
        <v>2148</v>
      </c>
      <c r="BO14" s="56">
        <v>8965.36</v>
      </c>
      <c r="BP14" s="56">
        <v>51198.400000000001</v>
      </c>
      <c r="BQ14" s="56">
        <v>212496.30000000002</v>
      </c>
      <c r="BR14" s="56">
        <v>1796</v>
      </c>
      <c r="BS14" s="56">
        <v>7885.0300000000007</v>
      </c>
      <c r="BT14" s="56">
        <v>86228.62</v>
      </c>
      <c r="BU14" s="56">
        <v>345168.22</v>
      </c>
      <c r="BV14" s="56">
        <v>26337.24</v>
      </c>
      <c r="BW14" s="56">
        <v>108059.28</v>
      </c>
      <c r="CB14" s="55">
        <v>23682</v>
      </c>
      <c r="CC14" s="56">
        <v>637537.01</v>
      </c>
      <c r="CD14" s="56">
        <v>2393212.88</v>
      </c>
    </row>
    <row r="15" spans="1:82" x14ac:dyDescent="0.55000000000000004">
      <c r="A15" s="23">
        <v>3</v>
      </c>
      <c r="B15" s="39" t="s">
        <v>11</v>
      </c>
      <c r="C15" s="49" t="s">
        <v>13</v>
      </c>
      <c r="D15" s="26">
        <v>186</v>
      </c>
      <c r="E15" s="25">
        <v>702.89</v>
      </c>
      <c r="F15" s="44">
        <v>8.6000000010244548E-7</v>
      </c>
      <c r="G15" s="65">
        <v>3.7789784900000001</v>
      </c>
      <c r="H15" s="26">
        <v>176</v>
      </c>
      <c r="I15" s="25">
        <v>659.37</v>
      </c>
      <c r="J15" s="44">
        <v>7.9999995250545908E-7</v>
      </c>
      <c r="K15" s="65">
        <v>3.74642045</v>
      </c>
      <c r="L15" s="26">
        <v>197</v>
      </c>
      <c r="M15" s="25">
        <v>750.79</v>
      </c>
      <c r="N15" s="44">
        <v>2.4999997094710125E-7</v>
      </c>
      <c r="O15" s="65">
        <v>3.8111167500000001</v>
      </c>
      <c r="P15" s="26">
        <v>212</v>
      </c>
      <c r="Q15" s="25">
        <v>816.08</v>
      </c>
      <c r="R15" s="44">
        <v>4.8000003971537808E-7</v>
      </c>
      <c r="S15" s="65">
        <v>3.8494339599999998</v>
      </c>
      <c r="T15" s="26">
        <v>304</v>
      </c>
      <c r="U15" s="25">
        <v>1216.5999999999999</v>
      </c>
      <c r="V15" s="44">
        <v>1.2799998785339994E-6</v>
      </c>
      <c r="W15" s="65">
        <v>4.0019736799999999</v>
      </c>
      <c r="X15" s="26">
        <v>349</v>
      </c>
      <c r="Y15" s="25">
        <v>1412.5</v>
      </c>
      <c r="Z15" s="44">
        <v>-1.0599999313853914E-6</v>
      </c>
      <c r="AA15" s="65">
        <v>4.0472779399999999</v>
      </c>
      <c r="AB15" s="26">
        <v>315</v>
      </c>
      <c r="AC15" s="25">
        <v>1264.48</v>
      </c>
      <c r="AD15" s="44">
        <v>7.0000010055082384E-7</v>
      </c>
      <c r="AE15" s="65">
        <v>4.0142222199999997</v>
      </c>
      <c r="AF15" s="24">
        <v>0</v>
      </c>
      <c r="AG15" s="25">
        <v>49.39</v>
      </c>
      <c r="AH15" s="44" t="s">
        <v>42</v>
      </c>
      <c r="AI15" s="65" t="s">
        <v>42</v>
      </c>
      <c r="AJ15" s="24">
        <v>0</v>
      </c>
      <c r="AK15" s="25">
        <v>49.39</v>
      </c>
      <c r="AL15" s="44" t="s">
        <v>42</v>
      </c>
      <c r="AM15" s="65" t="s">
        <v>42</v>
      </c>
      <c r="AN15" s="26">
        <v>0</v>
      </c>
      <c r="AO15" s="25">
        <v>49.39</v>
      </c>
      <c r="AP15" s="44" t="s">
        <v>42</v>
      </c>
      <c r="AQ15" s="65" t="s">
        <v>42</v>
      </c>
      <c r="AR15" s="26">
        <v>0</v>
      </c>
      <c r="AS15" s="25">
        <v>49.39</v>
      </c>
      <c r="AT15" s="44" t="s">
        <v>42</v>
      </c>
      <c r="AU15" s="65" t="s">
        <v>42</v>
      </c>
      <c r="AV15" s="24">
        <v>0</v>
      </c>
      <c r="AW15" s="25">
        <v>49.39</v>
      </c>
      <c r="AX15" s="44" t="s">
        <v>42</v>
      </c>
      <c r="AY15" s="65" t="s">
        <v>42</v>
      </c>
      <c r="AZ15" s="85"/>
      <c r="BA15" s="85"/>
      <c r="BG15" s="55">
        <v>23712</v>
      </c>
      <c r="BH15" s="56">
        <v>536652</v>
      </c>
      <c r="BI15" s="56">
        <v>1908925.73</v>
      </c>
      <c r="BJ15" s="56">
        <v>58435.99</v>
      </c>
      <c r="BK15" s="56">
        <v>224776.71</v>
      </c>
      <c r="BL15" s="56">
        <v>8760</v>
      </c>
      <c r="BM15" s="56">
        <v>32470</v>
      </c>
      <c r="BN15" s="56">
        <v>2349</v>
      </c>
      <c r="BO15" s="56">
        <v>9773.02</v>
      </c>
      <c r="BP15" s="56">
        <v>43792.29</v>
      </c>
      <c r="BQ15" s="56">
        <v>173984.99</v>
      </c>
      <c r="BR15" s="56">
        <v>1104</v>
      </c>
      <c r="BS15" s="56">
        <v>5104.3700000000008</v>
      </c>
      <c r="BT15" s="56">
        <v>81209.89</v>
      </c>
      <c r="BU15" s="56">
        <v>319508.01</v>
      </c>
      <c r="BV15" s="56">
        <v>25671.07</v>
      </c>
      <c r="BW15" s="56">
        <v>104748.18000000001</v>
      </c>
      <c r="CB15" s="55">
        <v>23712</v>
      </c>
      <c r="CC15" s="56">
        <v>536652</v>
      </c>
      <c r="CD15" s="56">
        <v>1908925.73</v>
      </c>
    </row>
    <row r="16" spans="1:82" x14ac:dyDescent="0.55000000000000004">
      <c r="A16" s="27" t="s">
        <v>5</v>
      </c>
      <c r="B16" s="28"/>
      <c r="C16" s="40"/>
      <c r="D16" s="35">
        <v>48568.32</v>
      </c>
      <c r="E16" s="34">
        <v>184659.77000000002</v>
      </c>
      <c r="F16" s="44"/>
      <c r="G16" s="66" t="s">
        <v>42</v>
      </c>
      <c r="H16" s="35">
        <v>47336.32</v>
      </c>
      <c r="I16" s="34">
        <v>184417.33000000002</v>
      </c>
      <c r="J16" s="44"/>
      <c r="K16" s="66" t="s">
        <v>42</v>
      </c>
      <c r="L16" s="35">
        <v>65301.33</v>
      </c>
      <c r="M16" s="34">
        <v>252416.46</v>
      </c>
      <c r="N16" s="44"/>
      <c r="O16" s="66" t="s">
        <v>42</v>
      </c>
      <c r="P16" s="35">
        <v>67015.990000000005</v>
      </c>
      <c r="Q16" s="34">
        <v>256727.09</v>
      </c>
      <c r="R16" s="44"/>
      <c r="S16" s="66" t="s">
        <v>42</v>
      </c>
      <c r="T16" s="35">
        <v>69624.929999999993</v>
      </c>
      <c r="U16" s="34">
        <v>269523.62</v>
      </c>
      <c r="V16" s="44"/>
      <c r="W16" s="66" t="s">
        <v>42</v>
      </c>
      <c r="X16" s="35">
        <v>62882.39</v>
      </c>
      <c r="Y16" s="34">
        <v>241839.13</v>
      </c>
      <c r="Z16" s="44"/>
      <c r="AA16" s="66" t="s">
        <v>42</v>
      </c>
      <c r="AB16" s="35">
        <v>68466.13</v>
      </c>
      <c r="AC16" s="34">
        <v>259980.34</v>
      </c>
      <c r="AD16" s="44"/>
      <c r="AE16" s="66" t="s">
        <v>42</v>
      </c>
      <c r="AF16" s="33">
        <v>65026.33</v>
      </c>
      <c r="AG16" s="34">
        <v>250790.48</v>
      </c>
      <c r="AH16" s="44"/>
      <c r="AI16" s="66" t="s">
        <v>42</v>
      </c>
      <c r="AJ16" s="33">
        <v>49155.99</v>
      </c>
      <c r="AK16" s="34">
        <v>195068.42</v>
      </c>
      <c r="AL16" s="44"/>
      <c r="AM16" s="66" t="s">
        <v>42</v>
      </c>
      <c r="AN16" s="35">
        <v>40704.129999999997</v>
      </c>
      <c r="AO16" s="34">
        <v>163139.91</v>
      </c>
      <c r="AP16" s="44"/>
      <c r="AQ16" s="66" t="s">
        <v>42</v>
      </c>
      <c r="AR16" s="35">
        <v>51198.400000000001</v>
      </c>
      <c r="AS16" s="34">
        <v>212496.30000000002</v>
      </c>
      <c r="AT16" s="44"/>
      <c r="AU16" s="66" t="s">
        <v>42</v>
      </c>
      <c r="AV16" s="35">
        <v>43792.29</v>
      </c>
      <c r="AW16" s="34">
        <v>173984.99</v>
      </c>
      <c r="AX16" s="44"/>
      <c r="AY16" s="66" t="s">
        <v>42</v>
      </c>
      <c r="AZ16" s="35">
        <v>679072.55000000016</v>
      </c>
      <c r="BA16" s="34">
        <v>2645043.84</v>
      </c>
      <c r="BB16" s="87">
        <v>543377.7300000001</v>
      </c>
      <c r="BC16" s="88">
        <v>2095422.64</v>
      </c>
      <c r="BD16" s="87">
        <v>135694.82</v>
      </c>
      <c r="BE16" s="88">
        <v>549621.19999999995</v>
      </c>
    </row>
    <row r="17" spans="1:82" x14ac:dyDescent="0.55000000000000004">
      <c r="A17" s="29" t="s">
        <v>106</v>
      </c>
      <c r="B17" s="22"/>
      <c r="C17" s="46"/>
      <c r="D17" s="90"/>
      <c r="E17" s="24"/>
      <c r="F17" s="30"/>
      <c r="G17" s="64"/>
      <c r="H17" s="90"/>
      <c r="I17" s="24"/>
      <c r="J17" s="30"/>
      <c r="K17" s="64"/>
      <c r="L17" s="90"/>
      <c r="M17" s="24"/>
      <c r="N17" s="30"/>
      <c r="O17" s="64"/>
      <c r="P17" s="90"/>
      <c r="Q17" s="24"/>
      <c r="R17" s="30"/>
      <c r="S17" s="64"/>
      <c r="T17" s="90"/>
      <c r="U17" s="24"/>
      <c r="V17" s="30"/>
      <c r="W17" s="64"/>
      <c r="X17" s="90"/>
      <c r="Y17" s="24"/>
      <c r="Z17" s="30"/>
      <c r="AA17" s="64"/>
      <c r="AB17" s="90"/>
      <c r="AC17" s="24"/>
      <c r="AD17" s="30"/>
      <c r="AE17" s="64"/>
      <c r="AF17" s="30"/>
      <c r="AG17" s="24"/>
      <c r="AH17" s="30"/>
      <c r="AI17" s="64"/>
      <c r="AJ17" s="30"/>
      <c r="AK17" s="24"/>
      <c r="AL17" s="30"/>
      <c r="AM17" s="64"/>
      <c r="AN17" s="90"/>
      <c r="AO17" s="24"/>
      <c r="AP17" s="30"/>
      <c r="AQ17" s="64"/>
      <c r="AR17" s="90"/>
      <c r="AS17" s="24"/>
      <c r="AT17" s="30"/>
      <c r="AU17" s="64"/>
      <c r="AV17" s="30"/>
      <c r="AW17" s="24"/>
      <c r="AX17" s="30"/>
      <c r="AY17" s="64"/>
      <c r="AZ17" s="85"/>
      <c r="BA17" s="85"/>
    </row>
    <row r="18" spans="1:82" x14ac:dyDescent="0.55000000000000004">
      <c r="A18" s="23">
        <v>1</v>
      </c>
      <c r="B18" s="39" t="s">
        <v>167</v>
      </c>
      <c r="C18" s="49" t="s">
        <v>107</v>
      </c>
      <c r="D18" s="26">
        <v>0</v>
      </c>
      <c r="E18" s="25">
        <v>0</v>
      </c>
      <c r="F18" s="44" t="s">
        <v>42</v>
      </c>
      <c r="G18" s="65" t="s">
        <v>42</v>
      </c>
      <c r="H18" s="26">
        <v>0</v>
      </c>
      <c r="I18" s="25">
        <v>0</v>
      </c>
      <c r="J18" s="44" t="s">
        <v>42</v>
      </c>
      <c r="K18" s="65" t="s">
        <v>42</v>
      </c>
      <c r="L18" s="26">
        <v>0</v>
      </c>
      <c r="M18" s="25">
        <v>0</v>
      </c>
      <c r="N18" s="44" t="s">
        <v>42</v>
      </c>
      <c r="O18" s="65" t="s">
        <v>42</v>
      </c>
      <c r="P18" s="26">
        <v>0</v>
      </c>
      <c r="Q18" s="25">
        <v>0</v>
      </c>
      <c r="R18" s="44" t="s">
        <v>42</v>
      </c>
      <c r="S18" s="65" t="s">
        <v>42</v>
      </c>
      <c r="T18" s="26">
        <v>4232</v>
      </c>
      <c r="U18" s="25">
        <v>16804.439999999999</v>
      </c>
      <c r="V18" s="44">
        <v>1.1199997970834374E-5</v>
      </c>
      <c r="W18" s="65">
        <v>3.9708033999999999</v>
      </c>
      <c r="X18" s="26">
        <v>5660</v>
      </c>
      <c r="Y18" s="25">
        <v>22542.52</v>
      </c>
      <c r="Z18" s="44">
        <v>-2.7399997634347528E-5</v>
      </c>
      <c r="AA18" s="65">
        <v>3.9827773899999999</v>
      </c>
      <c r="AB18" s="26">
        <v>6548</v>
      </c>
      <c r="AC18" s="25">
        <v>25909.86</v>
      </c>
      <c r="AD18" s="44">
        <v>2.7560003218241036E-5</v>
      </c>
      <c r="AE18" s="65">
        <v>3.9569120299999998</v>
      </c>
      <c r="AF18" s="24">
        <v>7064</v>
      </c>
      <c r="AG18" s="25">
        <v>27983.279999999999</v>
      </c>
      <c r="AH18" s="44">
        <v>-1.0719999409047887E-5</v>
      </c>
      <c r="AI18" s="65">
        <v>3.9613929799999998</v>
      </c>
      <c r="AJ18" s="24">
        <v>6404</v>
      </c>
      <c r="AK18" s="25">
        <v>26057.15</v>
      </c>
      <c r="AL18" s="44">
        <v>2.1480002033058554E-5</v>
      </c>
      <c r="AM18" s="65">
        <v>4.0688866299999997</v>
      </c>
      <c r="AN18" s="26">
        <v>5068</v>
      </c>
      <c r="AO18" s="25">
        <v>20698.72</v>
      </c>
      <c r="AP18" s="44">
        <v>-2.5199995434377342E-5</v>
      </c>
      <c r="AQ18" s="65">
        <v>4.0841988999999996</v>
      </c>
      <c r="AR18" s="26">
        <v>2668</v>
      </c>
      <c r="AS18" s="25">
        <v>11054.85</v>
      </c>
      <c r="AT18" s="44">
        <v>3.9999995351536199E-6</v>
      </c>
      <c r="AU18" s="65">
        <v>4.143497</v>
      </c>
      <c r="AV18" s="24">
        <v>2600</v>
      </c>
      <c r="AW18" s="25">
        <v>10781.62</v>
      </c>
      <c r="AX18" s="44">
        <v>8.0000008892966434E-6</v>
      </c>
      <c r="AY18" s="65">
        <v>4.1467769199999998</v>
      </c>
      <c r="AZ18" s="85"/>
      <c r="BA18" s="85"/>
      <c r="CB18" s="53" t="s">
        <v>46</v>
      </c>
      <c r="CC18" s="59" t="s">
        <v>16</v>
      </c>
      <c r="CD18" s="58"/>
    </row>
    <row r="19" spans="1:82" ht="22.2" x14ac:dyDescent="0.55000000000000004">
      <c r="A19" s="23">
        <v>2</v>
      </c>
      <c r="B19" s="39" t="s">
        <v>168</v>
      </c>
      <c r="C19" s="49" t="s">
        <v>108</v>
      </c>
      <c r="D19" s="26">
        <v>0</v>
      </c>
      <c r="E19" s="25">
        <v>0</v>
      </c>
      <c r="F19" s="44" t="s">
        <v>42</v>
      </c>
      <c r="G19" s="65" t="s">
        <v>42</v>
      </c>
      <c r="H19" s="26">
        <v>0</v>
      </c>
      <c r="I19" s="25">
        <v>0</v>
      </c>
      <c r="J19" s="44" t="s">
        <v>42</v>
      </c>
      <c r="K19" s="65" t="s">
        <v>42</v>
      </c>
      <c r="L19" s="26">
        <v>0</v>
      </c>
      <c r="M19" s="25">
        <v>0</v>
      </c>
      <c r="N19" s="44" t="s">
        <v>42</v>
      </c>
      <c r="O19" s="65" t="s">
        <v>42</v>
      </c>
      <c r="P19" s="26">
        <v>0</v>
      </c>
      <c r="Q19" s="25">
        <v>0</v>
      </c>
      <c r="R19" s="44" t="s">
        <v>42</v>
      </c>
      <c r="S19" s="65" t="s">
        <v>42</v>
      </c>
      <c r="T19" s="26">
        <v>202.4</v>
      </c>
      <c r="U19" s="25">
        <v>1440.03</v>
      </c>
      <c r="V19" s="44">
        <v>0</v>
      </c>
      <c r="W19" s="65">
        <v>7.1147727300000003</v>
      </c>
      <c r="X19" s="26">
        <v>109.6</v>
      </c>
      <c r="Y19" s="25">
        <v>779.77</v>
      </c>
      <c r="Z19" s="44">
        <v>0</v>
      </c>
      <c r="AA19" s="65">
        <v>7.11468978</v>
      </c>
      <c r="AB19" s="26">
        <v>1171.2</v>
      </c>
      <c r="AC19" s="25">
        <v>8332.7999999999993</v>
      </c>
      <c r="AD19" s="44">
        <v>0</v>
      </c>
      <c r="AE19" s="65">
        <v>7.1147540999999999</v>
      </c>
      <c r="AF19" s="24">
        <v>7528</v>
      </c>
      <c r="AG19" s="25">
        <v>53559.85</v>
      </c>
      <c r="AH19" s="44">
        <v>0</v>
      </c>
      <c r="AI19" s="65">
        <v>7.11475159</v>
      </c>
      <c r="AJ19" s="24">
        <v>11464</v>
      </c>
      <c r="AK19" s="25">
        <v>81563.509999999995</v>
      </c>
      <c r="AL19" s="44">
        <v>0</v>
      </c>
      <c r="AM19" s="65">
        <v>7.1147514000000003</v>
      </c>
      <c r="AN19" s="26">
        <v>7307.2</v>
      </c>
      <c r="AO19" s="25">
        <v>51988.91</v>
      </c>
      <c r="AP19" s="44">
        <v>0</v>
      </c>
      <c r="AQ19" s="65">
        <v>7.1147511999999997</v>
      </c>
      <c r="AR19" s="26">
        <v>8312.59</v>
      </c>
      <c r="AS19" s="25">
        <v>45292.98</v>
      </c>
      <c r="AT19" s="44">
        <v>0</v>
      </c>
      <c r="AU19" s="65">
        <v>5.4487205599999999</v>
      </c>
      <c r="AV19" s="24">
        <v>13877.71</v>
      </c>
      <c r="AW19" s="25">
        <v>63624.74</v>
      </c>
      <c r="AX19" s="44">
        <v>0</v>
      </c>
      <c r="AY19" s="65">
        <v>4.5846713899999996</v>
      </c>
      <c r="AZ19" s="85"/>
      <c r="BA19" s="85"/>
      <c r="CB19" s="61"/>
      <c r="CC19" s="54" t="s">
        <v>49</v>
      </c>
      <c r="CD19" s="54" t="s">
        <v>50</v>
      </c>
    </row>
    <row r="20" spans="1:82" x14ac:dyDescent="0.55000000000000004">
      <c r="A20" s="27" t="s">
        <v>5</v>
      </c>
      <c r="B20" s="28"/>
      <c r="C20" s="40"/>
      <c r="D20" s="35">
        <v>0</v>
      </c>
      <c r="E20" s="34">
        <v>0</v>
      </c>
      <c r="F20" s="44"/>
      <c r="G20" s="66" t="s">
        <v>42</v>
      </c>
      <c r="H20" s="35">
        <v>0</v>
      </c>
      <c r="I20" s="34">
        <v>0</v>
      </c>
      <c r="J20" s="44"/>
      <c r="K20" s="66" t="s">
        <v>42</v>
      </c>
      <c r="L20" s="35">
        <v>0</v>
      </c>
      <c r="M20" s="34">
        <v>0</v>
      </c>
      <c r="N20" s="44"/>
      <c r="O20" s="66" t="s">
        <v>42</v>
      </c>
      <c r="P20" s="35">
        <v>0</v>
      </c>
      <c r="Q20" s="34">
        <v>0</v>
      </c>
      <c r="R20" s="44"/>
      <c r="S20" s="66" t="s">
        <v>42</v>
      </c>
      <c r="T20" s="35">
        <v>4434.3999999999996</v>
      </c>
      <c r="U20" s="34">
        <v>18244.469999999998</v>
      </c>
      <c r="V20" s="44"/>
      <c r="W20" s="66" t="s">
        <v>42</v>
      </c>
      <c r="X20" s="35">
        <v>5769.6</v>
      </c>
      <c r="Y20" s="34">
        <v>23322.29</v>
      </c>
      <c r="Z20" s="44"/>
      <c r="AA20" s="66" t="s">
        <v>42</v>
      </c>
      <c r="AB20" s="35">
        <v>7719.2</v>
      </c>
      <c r="AC20" s="34">
        <v>34242.660000000003</v>
      </c>
      <c r="AD20" s="44"/>
      <c r="AE20" s="66" t="s">
        <v>42</v>
      </c>
      <c r="AF20" s="33">
        <v>14592</v>
      </c>
      <c r="AG20" s="34">
        <v>81543.13</v>
      </c>
      <c r="AH20" s="44"/>
      <c r="AI20" s="66" t="s">
        <v>42</v>
      </c>
      <c r="AJ20" s="33">
        <v>17868</v>
      </c>
      <c r="AK20" s="34">
        <v>107620.66</v>
      </c>
      <c r="AL20" s="44"/>
      <c r="AM20" s="66" t="s">
        <v>42</v>
      </c>
      <c r="AN20" s="35">
        <v>12375.2</v>
      </c>
      <c r="AO20" s="34">
        <v>72687.63</v>
      </c>
      <c r="AP20" s="44"/>
      <c r="AQ20" s="66" t="s">
        <v>42</v>
      </c>
      <c r="AR20" s="35">
        <v>10980.59</v>
      </c>
      <c r="AS20" s="34">
        <v>56347.83</v>
      </c>
      <c r="AT20" s="44"/>
      <c r="AU20" s="66" t="s">
        <v>42</v>
      </c>
      <c r="AV20" s="35">
        <v>16477.71</v>
      </c>
      <c r="AW20" s="34">
        <v>74406.36</v>
      </c>
      <c r="AX20" s="44"/>
      <c r="AY20" s="66" t="s">
        <v>42</v>
      </c>
      <c r="AZ20" s="35">
        <v>90216.699999999983</v>
      </c>
      <c r="BA20" s="34">
        <v>468415.02999999997</v>
      </c>
      <c r="BB20" s="87">
        <v>50383.199999999997</v>
      </c>
      <c r="BC20" s="88">
        <v>264973.20999999996</v>
      </c>
      <c r="BD20" s="87">
        <v>39833.5</v>
      </c>
      <c r="BE20" s="88">
        <v>203441.82</v>
      </c>
      <c r="CB20" s="55">
        <v>23377</v>
      </c>
      <c r="CC20" s="56">
        <v>45599.99</v>
      </c>
      <c r="CD20" s="56">
        <v>175210.48</v>
      </c>
    </row>
    <row r="21" spans="1:82" x14ac:dyDescent="0.55000000000000004">
      <c r="A21" s="29" t="s">
        <v>186</v>
      </c>
      <c r="B21" s="22"/>
      <c r="C21" s="46"/>
      <c r="D21" s="90"/>
      <c r="E21" s="24"/>
      <c r="F21" s="30"/>
      <c r="G21" s="64"/>
      <c r="H21" s="90"/>
      <c r="I21" s="24"/>
      <c r="J21" s="30"/>
      <c r="K21" s="64"/>
      <c r="L21" s="90"/>
      <c r="M21" s="24"/>
      <c r="N21" s="30"/>
      <c r="O21" s="64"/>
      <c r="P21" s="90"/>
      <c r="Q21" s="24"/>
      <c r="R21" s="30"/>
      <c r="S21" s="64"/>
      <c r="T21" s="90"/>
      <c r="U21" s="24"/>
      <c r="V21" s="30"/>
      <c r="W21" s="64"/>
      <c r="X21" s="90"/>
      <c r="Y21" s="24"/>
      <c r="Z21" s="30"/>
      <c r="AA21" s="64"/>
      <c r="AB21" s="90"/>
      <c r="AC21" s="24"/>
      <c r="AD21" s="30"/>
      <c r="AE21" s="64"/>
      <c r="AF21" s="30"/>
      <c r="AG21" s="24"/>
      <c r="AH21" s="30"/>
      <c r="AI21" s="64"/>
      <c r="AJ21" s="30"/>
      <c r="AK21" s="24"/>
      <c r="AL21" s="30"/>
      <c r="AM21" s="64"/>
      <c r="AN21" s="90"/>
      <c r="AO21" s="24"/>
      <c r="AP21" s="30"/>
      <c r="AQ21" s="64"/>
      <c r="AR21" s="90"/>
      <c r="AS21" s="24"/>
      <c r="AT21" s="30"/>
      <c r="AU21" s="64"/>
      <c r="AV21" s="30"/>
      <c r="AW21" s="24"/>
      <c r="AX21" s="30"/>
      <c r="AY21" s="64"/>
      <c r="AZ21" s="85"/>
      <c r="BA21" s="85"/>
      <c r="CB21" s="55">
        <v>23408</v>
      </c>
      <c r="CC21" s="56" t="s">
        <v>197</v>
      </c>
      <c r="CD21" s="56" t="s">
        <v>50</v>
      </c>
    </row>
    <row r="22" spans="1:82" x14ac:dyDescent="0.55000000000000004">
      <c r="A22" s="31">
        <v>1</v>
      </c>
      <c r="B22" s="32" t="s">
        <v>186</v>
      </c>
      <c r="C22" s="47" t="s">
        <v>187</v>
      </c>
      <c r="D22" s="35">
        <v>0</v>
      </c>
      <c r="E22" s="44">
        <v>0</v>
      </c>
      <c r="F22" s="44" t="s">
        <v>42</v>
      </c>
      <c r="G22" s="86" t="s">
        <v>42</v>
      </c>
      <c r="H22" s="35">
        <v>0</v>
      </c>
      <c r="I22" s="44">
        <v>0</v>
      </c>
      <c r="J22" s="44" t="s">
        <v>42</v>
      </c>
      <c r="K22" s="86" t="s">
        <v>42</v>
      </c>
      <c r="L22" s="35">
        <v>0</v>
      </c>
      <c r="M22" s="44">
        <v>0</v>
      </c>
      <c r="N22" s="44" t="s">
        <v>42</v>
      </c>
      <c r="O22" s="86" t="s">
        <v>42</v>
      </c>
      <c r="P22" s="35">
        <v>0</v>
      </c>
      <c r="Q22" s="44">
        <v>0</v>
      </c>
      <c r="R22" s="44" t="s">
        <v>42</v>
      </c>
      <c r="S22" s="86" t="s">
        <v>42</v>
      </c>
      <c r="T22" s="35">
        <v>0</v>
      </c>
      <c r="U22" s="44">
        <v>0</v>
      </c>
      <c r="V22" s="44" t="s">
        <v>42</v>
      </c>
      <c r="W22" s="86" t="s">
        <v>42</v>
      </c>
      <c r="X22" s="35">
        <v>0</v>
      </c>
      <c r="Y22" s="44">
        <v>0</v>
      </c>
      <c r="Z22" s="44" t="s">
        <v>42</v>
      </c>
      <c r="AA22" s="86" t="s">
        <v>42</v>
      </c>
      <c r="AB22" s="35">
        <v>0</v>
      </c>
      <c r="AC22" s="44">
        <v>0</v>
      </c>
      <c r="AD22" s="44" t="s">
        <v>42</v>
      </c>
      <c r="AE22" s="86" t="s">
        <v>42</v>
      </c>
      <c r="AF22" s="33">
        <v>0</v>
      </c>
      <c r="AG22" s="44">
        <v>0</v>
      </c>
      <c r="AH22" s="44" t="s">
        <v>42</v>
      </c>
      <c r="AI22" s="86" t="s">
        <v>42</v>
      </c>
      <c r="AJ22" s="33">
        <v>0</v>
      </c>
      <c r="AK22" s="44">
        <v>0</v>
      </c>
      <c r="AL22" s="44" t="s">
        <v>42</v>
      </c>
      <c r="AM22" s="86" t="s">
        <v>42</v>
      </c>
      <c r="AN22" s="35">
        <v>0</v>
      </c>
      <c r="AO22" s="44">
        <v>0</v>
      </c>
      <c r="AP22" s="44" t="s">
        <v>42</v>
      </c>
      <c r="AQ22" s="86" t="s">
        <v>42</v>
      </c>
      <c r="AR22" s="35">
        <v>0</v>
      </c>
      <c r="AS22" s="44">
        <v>0</v>
      </c>
      <c r="AT22" s="44" t="s">
        <v>42</v>
      </c>
      <c r="AU22" s="66" t="s">
        <v>42</v>
      </c>
      <c r="AV22" s="35">
        <v>408</v>
      </c>
      <c r="AW22" s="34">
        <v>2902.81</v>
      </c>
      <c r="AX22" s="44">
        <v>8.7999978859443218E-7</v>
      </c>
      <c r="AY22" s="66">
        <v>7.1147303900000001</v>
      </c>
      <c r="AZ22" s="35">
        <v>408</v>
      </c>
      <c r="BA22" s="34">
        <v>2902.81</v>
      </c>
      <c r="BB22" s="87">
        <v>0</v>
      </c>
      <c r="BC22" s="88">
        <v>0</v>
      </c>
      <c r="BD22" s="87">
        <v>408</v>
      </c>
      <c r="BE22" s="88">
        <v>2902.81</v>
      </c>
      <c r="CB22" s="55">
        <v>23437</v>
      </c>
      <c r="CC22" s="56">
        <v>45599.99</v>
      </c>
      <c r="CD22" s="56">
        <v>175210.48</v>
      </c>
    </row>
    <row r="23" spans="1:82" x14ac:dyDescent="0.55000000000000004">
      <c r="A23" s="29" t="s">
        <v>193</v>
      </c>
      <c r="B23" s="22"/>
      <c r="C23" s="46"/>
      <c r="D23" s="90"/>
      <c r="E23" s="24"/>
      <c r="F23" s="30"/>
      <c r="G23" s="64"/>
      <c r="H23" s="90"/>
      <c r="I23" s="24"/>
      <c r="J23" s="30"/>
      <c r="K23" s="64"/>
      <c r="L23" s="90"/>
      <c r="M23" s="24"/>
      <c r="N23" s="30"/>
      <c r="O23" s="64"/>
      <c r="P23" s="90"/>
      <c r="Q23" s="24"/>
      <c r="R23" s="30"/>
      <c r="S23" s="64"/>
      <c r="T23" s="90"/>
      <c r="U23" s="24"/>
      <c r="V23" s="30"/>
      <c r="W23" s="64"/>
      <c r="X23" s="90"/>
      <c r="Y23" s="24"/>
      <c r="Z23" s="30"/>
      <c r="AA23" s="64"/>
      <c r="AB23" s="90"/>
      <c r="AC23" s="24"/>
      <c r="AD23" s="30"/>
      <c r="AE23" s="64"/>
      <c r="AF23" s="30"/>
      <c r="AG23" s="24"/>
      <c r="AH23" s="30"/>
      <c r="AI23" s="64"/>
      <c r="AJ23" s="30"/>
      <c r="AK23" s="24"/>
      <c r="AL23" s="30"/>
      <c r="AM23" s="64"/>
      <c r="AN23" s="90"/>
      <c r="AO23" s="24"/>
      <c r="AP23" s="30"/>
      <c r="AQ23" s="64"/>
      <c r="AR23" s="90"/>
      <c r="AS23" s="24"/>
      <c r="AT23" s="30"/>
      <c r="AU23" s="64"/>
      <c r="AV23" s="30"/>
      <c r="AW23" s="24"/>
      <c r="AX23" s="30"/>
      <c r="AY23" s="64"/>
      <c r="AZ23" s="85"/>
      <c r="BA23" s="85"/>
      <c r="CB23" s="55">
        <v>23408</v>
      </c>
      <c r="CC23" s="56">
        <v>56792</v>
      </c>
      <c r="CD23" s="56">
        <v>221230.86</v>
      </c>
    </row>
    <row r="24" spans="1:82" x14ac:dyDescent="0.55000000000000004">
      <c r="A24" s="31">
        <v>1</v>
      </c>
      <c r="B24" s="32" t="s">
        <v>193</v>
      </c>
      <c r="C24" s="47" t="s">
        <v>22</v>
      </c>
      <c r="D24" s="35">
        <v>10666.54</v>
      </c>
      <c r="E24" s="34">
        <v>58815.15</v>
      </c>
      <c r="F24" s="44">
        <v>1.1533389624673873E-5</v>
      </c>
      <c r="G24" s="66">
        <v>5.5139857900000004</v>
      </c>
      <c r="H24" s="35">
        <v>12728.09</v>
      </c>
      <c r="I24" s="34">
        <v>59162.35</v>
      </c>
      <c r="J24" s="44">
        <v>-2.4109198420774192E-5</v>
      </c>
      <c r="K24" s="66">
        <v>4.6481718799999996</v>
      </c>
      <c r="L24" s="35">
        <v>16081.93</v>
      </c>
      <c r="M24" s="34">
        <v>69938.97</v>
      </c>
      <c r="N24" s="44">
        <v>7.5251504313200712E-5</v>
      </c>
      <c r="O24" s="66">
        <v>4.3489164499999999</v>
      </c>
      <c r="P24" s="35">
        <v>12350.16</v>
      </c>
      <c r="Q24" s="34">
        <v>56781.86</v>
      </c>
      <c r="R24" s="44">
        <v>3.2597599783912301E-5</v>
      </c>
      <c r="S24" s="66">
        <v>4.5976618900000004</v>
      </c>
      <c r="T24" s="35">
        <v>6692.22</v>
      </c>
      <c r="U24" s="34">
        <v>37635.199999999997</v>
      </c>
      <c r="V24" s="44">
        <v>3.2742791518103331E-5</v>
      </c>
      <c r="W24" s="66">
        <v>5.6237242600000004</v>
      </c>
      <c r="X24" s="35">
        <v>6783</v>
      </c>
      <c r="Y24" s="34">
        <v>38928.800000000003</v>
      </c>
      <c r="Z24" s="44">
        <v>-1.3179997040424496E-5</v>
      </c>
      <c r="AA24" s="66">
        <v>5.7391714599999997</v>
      </c>
      <c r="AB24" s="35">
        <v>3542.97</v>
      </c>
      <c r="AC24" s="34">
        <v>25958.28</v>
      </c>
      <c r="AD24" s="44">
        <v>3.7439895095303655E-7</v>
      </c>
      <c r="AE24" s="66">
        <v>7.3267004800000004</v>
      </c>
      <c r="AF24" s="35">
        <v>4608.3599999999997</v>
      </c>
      <c r="AG24" s="34">
        <v>28687.599999999999</v>
      </c>
      <c r="AH24" s="44">
        <v>5.9320009313523769E-6</v>
      </c>
      <c r="AI24" s="66">
        <v>6.2251212999999996</v>
      </c>
      <c r="AJ24" s="35">
        <v>2050.1999999999998</v>
      </c>
      <c r="AK24" s="34">
        <v>19279.599999999999</v>
      </c>
      <c r="AL24" s="44">
        <v>-7.5979987741447985E-6</v>
      </c>
      <c r="AM24" s="66">
        <v>9.4037654899999996</v>
      </c>
      <c r="AN24" s="35">
        <v>2323.56</v>
      </c>
      <c r="AO24" s="34">
        <v>20228.099999999999</v>
      </c>
      <c r="AP24" s="44">
        <v>2.1779997041448951E-6</v>
      </c>
      <c r="AQ24" s="66">
        <v>8.7056499499999997</v>
      </c>
      <c r="AR24" s="35">
        <v>8529.24</v>
      </c>
      <c r="AS24" s="34">
        <v>44209.79</v>
      </c>
      <c r="AT24" s="44">
        <v>-1.3360113371163607E-7</v>
      </c>
      <c r="AU24" s="66">
        <v>5.1833211400000003</v>
      </c>
      <c r="AV24" s="35">
        <v>16486.259999999998</v>
      </c>
      <c r="AW24" s="34">
        <v>73068.94</v>
      </c>
      <c r="AX24" s="44">
        <v>-6.5050990087911487E-5</v>
      </c>
      <c r="AY24" s="66">
        <v>4.4321113499999996</v>
      </c>
      <c r="AZ24" s="35">
        <v>102842.53</v>
      </c>
      <c r="BA24" s="34">
        <v>532694.6399999999</v>
      </c>
      <c r="BB24" s="87">
        <v>75503.47</v>
      </c>
      <c r="BC24" s="88">
        <v>395187.80999999994</v>
      </c>
      <c r="BD24" s="87">
        <v>27339.059999999998</v>
      </c>
      <c r="BE24" s="88">
        <v>137506.83000000002</v>
      </c>
      <c r="CB24" s="55">
        <v>23437</v>
      </c>
      <c r="CC24" s="56">
        <v>66940</v>
      </c>
      <c r="CD24" s="56">
        <v>263667.37</v>
      </c>
    </row>
    <row r="25" spans="1:82" x14ac:dyDescent="0.55000000000000004">
      <c r="A25" s="29" t="s">
        <v>63</v>
      </c>
      <c r="B25" s="22"/>
      <c r="C25" s="46"/>
      <c r="D25" s="90"/>
      <c r="E25" s="24"/>
      <c r="F25" s="30"/>
      <c r="G25" s="64"/>
      <c r="H25" s="90"/>
      <c r="I25" s="24"/>
      <c r="J25" s="30"/>
      <c r="K25" s="64"/>
      <c r="L25" s="90"/>
      <c r="M25" s="24"/>
      <c r="N25" s="30"/>
      <c r="O25" s="64"/>
      <c r="P25" s="90"/>
      <c r="Q25" s="24"/>
      <c r="R25" s="30"/>
      <c r="S25" s="64"/>
      <c r="T25" s="90"/>
      <c r="U25" s="24"/>
      <c r="V25" s="30"/>
      <c r="W25" s="64"/>
      <c r="X25" s="90"/>
      <c r="Y25" s="24"/>
      <c r="Z25" s="30"/>
      <c r="AA25" s="64"/>
      <c r="AB25" s="90"/>
      <c r="AC25" s="24"/>
      <c r="AD25" s="30"/>
      <c r="AE25" s="64"/>
      <c r="AF25" s="30"/>
      <c r="AG25" s="24"/>
      <c r="AH25" s="30"/>
      <c r="AI25" s="64"/>
      <c r="AJ25" s="30"/>
      <c r="AK25" s="24"/>
      <c r="AL25" s="30"/>
      <c r="AM25" s="64"/>
      <c r="AN25" s="90"/>
      <c r="AO25" s="24"/>
      <c r="AP25" s="30"/>
      <c r="AQ25" s="64"/>
      <c r="AR25" s="90"/>
      <c r="AS25" s="24"/>
      <c r="AT25" s="30"/>
      <c r="AU25" s="64"/>
      <c r="AV25" s="30"/>
      <c r="AW25" s="24"/>
      <c r="AX25" s="30"/>
      <c r="AY25" s="64"/>
      <c r="AZ25" s="85"/>
      <c r="BA25" s="85"/>
      <c r="CB25" s="55">
        <v>23468</v>
      </c>
      <c r="CC25" s="56">
        <v>52084</v>
      </c>
      <c r="CD25" s="56">
        <v>197747.04</v>
      </c>
    </row>
    <row r="26" spans="1:82" x14ac:dyDescent="0.55000000000000004">
      <c r="A26" s="31">
        <v>1</v>
      </c>
      <c r="B26" s="32" t="s">
        <v>63</v>
      </c>
      <c r="C26" s="47" t="s">
        <v>23</v>
      </c>
      <c r="D26" s="35">
        <v>1433</v>
      </c>
      <c r="E26" s="34">
        <v>6352.55</v>
      </c>
      <c r="F26" s="44">
        <v>-2.809999386954587E-6</v>
      </c>
      <c r="G26" s="66">
        <v>4.4330425699999996</v>
      </c>
      <c r="H26" s="35">
        <v>989</v>
      </c>
      <c r="I26" s="34">
        <v>4324.66</v>
      </c>
      <c r="J26" s="44">
        <v>3.9599999581696466E-6</v>
      </c>
      <c r="K26" s="66">
        <v>4.37276036</v>
      </c>
      <c r="L26" s="35">
        <v>1382</v>
      </c>
      <c r="M26" s="34">
        <v>6119.62</v>
      </c>
      <c r="N26" s="44">
        <v>-6.8600002123275772E-6</v>
      </c>
      <c r="O26" s="66">
        <v>4.4280897299999999</v>
      </c>
      <c r="P26" s="35">
        <v>769</v>
      </c>
      <c r="Q26" s="34">
        <v>3319.87</v>
      </c>
      <c r="R26" s="44">
        <v>-1.66000017998158E-6</v>
      </c>
      <c r="S26" s="66">
        <v>4.3171261400000001</v>
      </c>
      <c r="T26" s="35">
        <v>780</v>
      </c>
      <c r="U26" s="34">
        <v>3370.1</v>
      </c>
      <c r="V26" s="44">
        <v>-3.3999999686784577E-6</v>
      </c>
      <c r="W26" s="66">
        <v>4.32064103</v>
      </c>
      <c r="X26" s="35">
        <v>739</v>
      </c>
      <c r="Y26" s="34">
        <v>3182.84</v>
      </c>
      <c r="Z26" s="44">
        <v>-3.6499995985650457E-6</v>
      </c>
      <c r="AA26" s="66">
        <v>4.30695535</v>
      </c>
      <c r="AB26" s="35">
        <v>743</v>
      </c>
      <c r="AC26" s="34">
        <v>3201.11</v>
      </c>
      <c r="AD26" s="44">
        <v>-1.4299998838396277E-6</v>
      </c>
      <c r="AE26" s="66">
        <v>4.3083580100000001</v>
      </c>
      <c r="AF26" s="35">
        <v>522</v>
      </c>
      <c r="AG26" s="34">
        <v>2191.73</v>
      </c>
      <c r="AH26" s="44">
        <v>-2.5599997570679989E-6</v>
      </c>
      <c r="AI26" s="66">
        <v>4.1987164799999999</v>
      </c>
      <c r="AJ26" s="35">
        <v>828</v>
      </c>
      <c r="AK26" s="34">
        <v>3589.34</v>
      </c>
      <c r="AL26" s="44">
        <v>6.800005394325126E-7</v>
      </c>
      <c r="AM26" s="66">
        <v>4.3349516899999996</v>
      </c>
      <c r="AN26" s="35">
        <v>691</v>
      </c>
      <c r="AO26" s="34">
        <v>2963.61</v>
      </c>
      <c r="AP26" s="44">
        <v>8.0000017987913452E-7</v>
      </c>
      <c r="AQ26" s="66">
        <v>4.2888712</v>
      </c>
      <c r="AR26" s="35">
        <v>675</v>
      </c>
      <c r="AS26" s="34">
        <v>2890.54</v>
      </c>
      <c r="AT26" s="44">
        <v>9.9999988378840499E-7</v>
      </c>
      <c r="AU26" s="66">
        <v>4.28228148</v>
      </c>
      <c r="AV26" s="35">
        <v>539</v>
      </c>
      <c r="AW26" s="34">
        <v>2269.38</v>
      </c>
      <c r="AX26" s="44">
        <v>2.4999999368446879E-6</v>
      </c>
      <c r="AY26" s="66">
        <v>4.2103524999999999</v>
      </c>
      <c r="AZ26" s="35">
        <v>10090</v>
      </c>
      <c r="BA26" s="34">
        <v>43775.349999999991</v>
      </c>
      <c r="BB26" s="87">
        <v>8185</v>
      </c>
      <c r="BC26" s="88">
        <v>35651.819999999992</v>
      </c>
      <c r="BD26" s="87">
        <v>1905</v>
      </c>
      <c r="BE26" s="88">
        <v>8123.53</v>
      </c>
      <c r="CB26" s="55">
        <v>23498</v>
      </c>
      <c r="CC26" s="56">
        <v>59560.01</v>
      </c>
      <c r="CD26" s="56">
        <v>230938.45</v>
      </c>
    </row>
    <row r="27" spans="1:82" x14ac:dyDescent="0.55000000000000004">
      <c r="A27" s="29" t="s">
        <v>25</v>
      </c>
      <c r="B27" s="22"/>
      <c r="C27" s="46"/>
      <c r="D27" s="90"/>
      <c r="E27" s="24"/>
      <c r="F27" s="30"/>
      <c r="G27" s="64"/>
      <c r="H27" s="90"/>
      <c r="I27" s="24"/>
      <c r="J27" s="30"/>
      <c r="K27" s="64"/>
      <c r="L27" s="90"/>
      <c r="M27" s="24"/>
      <c r="N27" s="30"/>
      <c r="O27" s="64"/>
      <c r="P27" s="90"/>
      <c r="Q27" s="24"/>
      <c r="R27" s="30"/>
      <c r="S27" s="64"/>
      <c r="T27" s="90"/>
      <c r="U27" s="24"/>
      <c r="V27" s="30"/>
      <c r="W27" s="64"/>
      <c r="X27" s="90"/>
      <c r="Y27" s="24"/>
      <c r="Z27" s="30"/>
      <c r="AA27" s="64"/>
      <c r="AB27" s="90"/>
      <c r="AC27" s="24"/>
      <c r="AD27" s="30"/>
      <c r="AE27" s="64"/>
      <c r="AF27" s="30"/>
      <c r="AG27" s="24"/>
      <c r="AH27" s="30"/>
      <c r="AI27" s="64"/>
      <c r="AJ27" s="30"/>
      <c r="AK27" s="24"/>
      <c r="AL27" s="30"/>
      <c r="AM27" s="64"/>
      <c r="AN27" s="90"/>
      <c r="AO27" s="24"/>
      <c r="AP27" s="30"/>
      <c r="AQ27" s="64"/>
      <c r="AR27" s="90"/>
      <c r="AS27" s="24"/>
      <c r="AT27" s="30"/>
      <c r="AU27" s="64"/>
      <c r="AV27" s="30"/>
      <c r="AW27" s="24"/>
      <c r="AX27" s="30"/>
      <c r="AY27" s="64"/>
      <c r="AZ27" s="85"/>
      <c r="BA27" s="85"/>
      <c r="CB27" s="55">
        <v>23529</v>
      </c>
      <c r="CC27" s="56">
        <v>55548</v>
      </c>
      <c r="CD27" s="56">
        <v>208772.08</v>
      </c>
    </row>
    <row r="28" spans="1:82" x14ac:dyDescent="0.55000000000000004">
      <c r="A28" s="23">
        <v>1</v>
      </c>
      <c r="B28" s="39" t="s">
        <v>28</v>
      </c>
      <c r="C28" s="49" t="s">
        <v>29</v>
      </c>
      <c r="D28" s="26">
        <v>724</v>
      </c>
      <c r="E28" s="25">
        <v>3243.32</v>
      </c>
      <c r="F28" s="44">
        <v>-2.2399995032174047E-6</v>
      </c>
      <c r="G28" s="65">
        <v>4.4797237599999997</v>
      </c>
      <c r="H28" s="26">
        <v>660</v>
      </c>
      <c r="I28" s="25">
        <v>2886.16</v>
      </c>
      <c r="J28" s="44">
        <v>-1.99999976757681E-6</v>
      </c>
      <c r="K28" s="65">
        <v>4.3729696999999996</v>
      </c>
      <c r="L28" s="26">
        <v>856</v>
      </c>
      <c r="M28" s="25">
        <v>3773.74</v>
      </c>
      <c r="N28" s="44">
        <v>-3.1200006560538895E-6</v>
      </c>
      <c r="O28" s="65">
        <v>4.4085747700000004</v>
      </c>
      <c r="P28" s="26">
        <v>724</v>
      </c>
      <c r="Q28" s="25">
        <v>3243.32</v>
      </c>
      <c r="R28" s="44">
        <v>-2.2399995032174047E-6</v>
      </c>
      <c r="S28" s="65">
        <v>4.4797237599999997</v>
      </c>
      <c r="T28" s="26">
        <v>736</v>
      </c>
      <c r="U28" s="25">
        <v>3281.54</v>
      </c>
      <c r="V28" s="44">
        <v>3.1999979910324328E-7</v>
      </c>
      <c r="W28" s="65">
        <v>4.45861413</v>
      </c>
      <c r="X28" s="26">
        <v>912</v>
      </c>
      <c r="Y28" s="25">
        <v>3998.76</v>
      </c>
      <c r="Z28" s="44">
        <v>2.8800004656659439E-6</v>
      </c>
      <c r="AA28" s="65">
        <v>4.3846052599999998</v>
      </c>
      <c r="AB28" s="26">
        <v>736</v>
      </c>
      <c r="AC28" s="25">
        <v>3281.54</v>
      </c>
      <c r="AD28" s="44">
        <v>3.1999979910324328E-7</v>
      </c>
      <c r="AE28" s="65">
        <v>4.45861413</v>
      </c>
      <c r="AF28" s="24">
        <v>688</v>
      </c>
      <c r="AG28" s="25">
        <v>3098.68</v>
      </c>
      <c r="AH28" s="44">
        <v>-7.9999972513178363E-7</v>
      </c>
      <c r="AI28" s="65">
        <v>4.5038953499999996</v>
      </c>
      <c r="AJ28" s="24">
        <v>660</v>
      </c>
      <c r="AK28" s="25">
        <v>2886.16</v>
      </c>
      <c r="AL28" s="44">
        <v>-1.99999976757681E-6</v>
      </c>
      <c r="AM28" s="65">
        <v>4.3729696999999996</v>
      </c>
      <c r="AN28" s="26">
        <v>1220</v>
      </c>
      <c r="AO28" s="25">
        <v>5236.3999999999996</v>
      </c>
      <c r="AP28" s="44">
        <v>-3.0000010156072676E-6</v>
      </c>
      <c r="AQ28" s="65">
        <v>4.2921311500000003</v>
      </c>
      <c r="AR28" s="26">
        <v>1796</v>
      </c>
      <c r="AS28" s="25">
        <v>7550.93</v>
      </c>
      <c r="AT28" s="44">
        <v>-1.9600001905928366E-6</v>
      </c>
      <c r="AU28" s="65">
        <v>4.2043040100000004</v>
      </c>
      <c r="AV28" s="24">
        <v>1104</v>
      </c>
      <c r="AW28" s="25">
        <v>4770.2700000000004</v>
      </c>
      <c r="AX28" s="44">
        <v>-9.5999985205708072E-7</v>
      </c>
      <c r="AY28" s="65">
        <v>4.3208967400000002</v>
      </c>
      <c r="AZ28" s="85"/>
      <c r="BA28" s="85"/>
      <c r="CB28" s="55">
        <v>23559</v>
      </c>
      <c r="CC28" s="56">
        <v>50624</v>
      </c>
      <c r="CD28" s="56">
        <v>198854.43</v>
      </c>
    </row>
    <row r="29" spans="1:82" x14ac:dyDescent="0.55000000000000004">
      <c r="A29" s="23">
        <v>2</v>
      </c>
      <c r="B29" s="39" t="s">
        <v>19</v>
      </c>
      <c r="C29" s="49" t="s">
        <v>30</v>
      </c>
      <c r="D29" s="26">
        <v>0</v>
      </c>
      <c r="E29" s="25">
        <v>334.1</v>
      </c>
      <c r="F29" s="44">
        <v>0</v>
      </c>
      <c r="G29" s="65" t="s">
        <v>42</v>
      </c>
      <c r="H29" s="26">
        <v>0</v>
      </c>
      <c r="I29" s="25">
        <v>334.1</v>
      </c>
      <c r="J29" s="44">
        <v>0</v>
      </c>
      <c r="K29" s="65" t="s">
        <v>42</v>
      </c>
      <c r="L29" s="26">
        <v>0</v>
      </c>
      <c r="M29" s="25">
        <v>334.1</v>
      </c>
      <c r="N29" s="44">
        <v>0</v>
      </c>
      <c r="O29" s="65" t="s">
        <v>42</v>
      </c>
      <c r="P29" s="26">
        <v>0</v>
      </c>
      <c r="Q29" s="25">
        <v>334.1</v>
      </c>
      <c r="R29" s="44">
        <v>0</v>
      </c>
      <c r="S29" s="65" t="s">
        <v>42</v>
      </c>
      <c r="T29" s="26">
        <v>0</v>
      </c>
      <c r="U29" s="25">
        <v>334.1</v>
      </c>
      <c r="V29" s="44">
        <v>0</v>
      </c>
      <c r="W29" s="65" t="s">
        <v>42</v>
      </c>
      <c r="X29" s="26">
        <v>0</v>
      </c>
      <c r="Y29" s="25">
        <v>334.1</v>
      </c>
      <c r="Z29" s="44">
        <v>0</v>
      </c>
      <c r="AA29" s="65" t="s">
        <v>42</v>
      </c>
      <c r="AB29" s="26">
        <v>0</v>
      </c>
      <c r="AC29" s="25">
        <v>334.1</v>
      </c>
      <c r="AD29" s="44">
        <v>0</v>
      </c>
      <c r="AE29" s="65" t="s">
        <v>42</v>
      </c>
      <c r="AF29" s="24">
        <v>0</v>
      </c>
      <c r="AG29" s="25">
        <v>334.1</v>
      </c>
      <c r="AH29" s="44">
        <v>0</v>
      </c>
      <c r="AI29" s="65" t="s">
        <v>42</v>
      </c>
      <c r="AJ29" s="24">
        <v>0</v>
      </c>
      <c r="AK29" s="25">
        <v>334.1</v>
      </c>
      <c r="AL29" s="44">
        <v>0</v>
      </c>
      <c r="AM29" s="65" t="s">
        <v>42</v>
      </c>
      <c r="AN29" s="26">
        <v>0</v>
      </c>
      <c r="AO29" s="25">
        <v>334.1</v>
      </c>
      <c r="AP29" s="44">
        <v>0</v>
      </c>
      <c r="AQ29" s="65" t="s">
        <v>42</v>
      </c>
      <c r="AR29" s="26">
        <v>0</v>
      </c>
      <c r="AS29" s="25">
        <v>334.1</v>
      </c>
      <c r="AT29" s="44">
        <v>0</v>
      </c>
      <c r="AU29" s="65" t="s">
        <v>42</v>
      </c>
      <c r="AV29" s="24">
        <v>0</v>
      </c>
      <c r="AW29" s="25">
        <v>334.1</v>
      </c>
      <c r="AX29" s="44">
        <v>0</v>
      </c>
      <c r="AY29" s="65" t="s">
        <v>42</v>
      </c>
      <c r="AZ29" s="85"/>
      <c r="BA29" s="85"/>
      <c r="CB29" s="55">
        <v>23590</v>
      </c>
      <c r="CC29" s="56">
        <v>57282</v>
      </c>
      <c r="CD29" s="56">
        <v>221617.84</v>
      </c>
    </row>
    <row r="30" spans="1:82" x14ac:dyDescent="0.55000000000000004">
      <c r="A30" s="27" t="s">
        <v>5</v>
      </c>
      <c r="B30" s="28"/>
      <c r="C30" s="40"/>
      <c r="D30" s="35">
        <v>724</v>
      </c>
      <c r="E30" s="34">
        <v>3577.42</v>
      </c>
      <c r="F30" s="44"/>
      <c r="G30" s="66" t="s">
        <v>42</v>
      </c>
      <c r="H30" s="35">
        <v>660</v>
      </c>
      <c r="I30" s="34">
        <v>3220.2599999999998</v>
      </c>
      <c r="J30" s="44"/>
      <c r="K30" s="66" t="s">
        <v>42</v>
      </c>
      <c r="L30" s="35">
        <v>856</v>
      </c>
      <c r="M30" s="34">
        <v>4107.84</v>
      </c>
      <c r="N30" s="44"/>
      <c r="O30" s="66" t="s">
        <v>42</v>
      </c>
      <c r="P30" s="35">
        <v>724</v>
      </c>
      <c r="Q30" s="34">
        <v>3577.42</v>
      </c>
      <c r="R30" s="44"/>
      <c r="S30" s="66" t="s">
        <v>42</v>
      </c>
      <c r="T30" s="35">
        <v>736</v>
      </c>
      <c r="U30" s="34">
        <v>3615.64</v>
      </c>
      <c r="V30" s="44"/>
      <c r="W30" s="66" t="s">
        <v>42</v>
      </c>
      <c r="X30" s="35">
        <v>912</v>
      </c>
      <c r="Y30" s="34">
        <v>4332.8600000000006</v>
      </c>
      <c r="Z30" s="44"/>
      <c r="AA30" s="66" t="s">
        <v>42</v>
      </c>
      <c r="AB30" s="35">
        <v>736</v>
      </c>
      <c r="AC30" s="34">
        <v>3615.64</v>
      </c>
      <c r="AD30" s="44"/>
      <c r="AE30" s="66" t="s">
        <v>42</v>
      </c>
      <c r="AF30" s="33">
        <v>688</v>
      </c>
      <c r="AG30" s="34">
        <v>3432.7799999999997</v>
      </c>
      <c r="AH30" s="44"/>
      <c r="AI30" s="66" t="s">
        <v>42</v>
      </c>
      <c r="AJ30" s="33">
        <v>660</v>
      </c>
      <c r="AK30" s="34">
        <v>3220.2599999999998</v>
      </c>
      <c r="AL30" s="44"/>
      <c r="AM30" s="66" t="s">
        <v>42</v>
      </c>
      <c r="AN30" s="35">
        <v>1220</v>
      </c>
      <c r="AO30" s="34">
        <v>5570.5</v>
      </c>
      <c r="AP30" s="44"/>
      <c r="AQ30" s="66" t="s">
        <v>42</v>
      </c>
      <c r="AR30" s="35">
        <v>1796</v>
      </c>
      <c r="AS30" s="34">
        <v>7885.0300000000007</v>
      </c>
      <c r="AT30" s="44"/>
      <c r="AU30" s="66" t="s">
        <v>42</v>
      </c>
      <c r="AV30" s="35">
        <v>1104</v>
      </c>
      <c r="AW30" s="34">
        <v>5104.3700000000008</v>
      </c>
      <c r="AX30" s="44"/>
      <c r="AY30" s="66" t="s">
        <v>42</v>
      </c>
      <c r="AZ30" s="35">
        <v>10816</v>
      </c>
      <c r="BA30" s="34">
        <v>51260.02</v>
      </c>
      <c r="BB30" s="87">
        <v>6696</v>
      </c>
      <c r="BC30" s="88">
        <v>32700.12</v>
      </c>
      <c r="BD30" s="87">
        <v>4120</v>
      </c>
      <c r="BE30" s="88">
        <v>18559.900000000001</v>
      </c>
      <c r="CB30" s="55">
        <v>23621</v>
      </c>
      <c r="CC30" s="56">
        <v>53240</v>
      </c>
      <c r="CD30" s="56">
        <v>200286.03</v>
      </c>
    </row>
    <row r="31" spans="1:82" x14ac:dyDescent="0.55000000000000004">
      <c r="A31" s="29" t="s">
        <v>26</v>
      </c>
      <c r="B31" s="22"/>
      <c r="C31" s="46"/>
      <c r="D31" s="90"/>
      <c r="E31" s="24"/>
      <c r="F31" s="30"/>
      <c r="G31" s="64"/>
      <c r="H31" s="90"/>
      <c r="I31" s="24"/>
      <c r="J31" s="30"/>
      <c r="K31" s="64"/>
      <c r="L31" s="90"/>
      <c r="M31" s="24"/>
      <c r="N31" s="30"/>
      <c r="O31" s="64"/>
      <c r="P31" s="90"/>
      <c r="Q31" s="24"/>
      <c r="R31" s="30"/>
      <c r="S31" s="64"/>
      <c r="T31" s="90"/>
      <c r="U31" s="24"/>
      <c r="V31" s="30"/>
      <c r="W31" s="64"/>
      <c r="X31" s="90"/>
      <c r="Y31" s="24"/>
      <c r="Z31" s="30"/>
      <c r="AA31" s="64"/>
      <c r="AB31" s="90"/>
      <c r="AC31" s="24"/>
      <c r="AD31" s="30"/>
      <c r="AE31" s="64"/>
      <c r="AF31" s="30"/>
      <c r="AG31" s="24"/>
      <c r="AH31" s="30"/>
      <c r="AI31" s="64"/>
      <c r="AJ31" s="30"/>
      <c r="AK31" s="24"/>
      <c r="AL31" s="30"/>
      <c r="AM31" s="64"/>
      <c r="AN31" s="90"/>
      <c r="AO31" s="24"/>
      <c r="AP31" s="30"/>
      <c r="AQ31" s="64"/>
      <c r="AR31" s="90"/>
      <c r="AS31" s="24"/>
      <c r="AT31" s="30"/>
      <c r="AU31" s="64"/>
      <c r="AV31" s="30"/>
      <c r="AW31" s="24"/>
      <c r="AX31" s="30"/>
      <c r="AY31" s="64"/>
      <c r="AZ31" s="85"/>
      <c r="BA31" s="85"/>
      <c r="CB31" s="55">
        <v>23651</v>
      </c>
      <c r="CC31" s="56">
        <v>56984.01</v>
      </c>
      <c r="CD31" s="56">
        <v>220014.5</v>
      </c>
    </row>
    <row r="32" spans="1:82" x14ac:dyDescent="0.55000000000000004">
      <c r="A32" s="23">
        <v>1</v>
      </c>
      <c r="B32" s="39" t="s">
        <v>31</v>
      </c>
      <c r="C32" s="49" t="s">
        <v>32</v>
      </c>
      <c r="D32" s="26">
        <v>72120</v>
      </c>
      <c r="E32" s="25">
        <v>217688.23</v>
      </c>
      <c r="F32" s="44">
        <v>2.8720003319904208E-4</v>
      </c>
      <c r="G32" s="65">
        <v>3.0184169399999998</v>
      </c>
      <c r="H32" s="26">
        <v>75120</v>
      </c>
      <c r="I32" s="25">
        <v>301458.46999999997</v>
      </c>
      <c r="J32" s="44">
        <v>-3.0160002643242478E-4</v>
      </c>
      <c r="K32" s="65">
        <v>4.0130254299999999</v>
      </c>
      <c r="L32" s="26">
        <v>102480</v>
      </c>
      <c r="M32" s="25">
        <v>419345.23</v>
      </c>
      <c r="N32" s="44">
        <v>-9.680003859102726E-5</v>
      </c>
      <c r="O32" s="65">
        <v>4.0919714100000002</v>
      </c>
      <c r="P32" s="26">
        <v>78960</v>
      </c>
      <c r="Q32" s="25">
        <v>343999.55</v>
      </c>
      <c r="R32" s="44">
        <v>1.92799954675138E-4</v>
      </c>
      <c r="S32" s="65">
        <v>4.3566305700000001</v>
      </c>
      <c r="T32" s="26">
        <v>86400</v>
      </c>
      <c r="U32" s="25">
        <v>357753</v>
      </c>
      <c r="V32" s="44">
        <v>1.919999485835433E-4</v>
      </c>
      <c r="W32" s="65">
        <v>4.1406597200000004</v>
      </c>
      <c r="X32" s="26">
        <v>81000</v>
      </c>
      <c r="Y32" s="25">
        <v>330374.81</v>
      </c>
      <c r="Z32" s="44">
        <v>-1.5999999595806003E-4</v>
      </c>
      <c r="AA32" s="65">
        <v>4.0787013600000002</v>
      </c>
      <c r="AB32" s="26">
        <v>98520</v>
      </c>
      <c r="AC32" s="25">
        <v>406659.48</v>
      </c>
      <c r="AD32" s="44">
        <v>1.0439998004585505E-4</v>
      </c>
      <c r="AE32" s="65">
        <v>4.1276845299999998</v>
      </c>
      <c r="AF32" s="24">
        <v>108840</v>
      </c>
      <c r="AG32" s="25">
        <v>428639.4</v>
      </c>
      <c r="AH32" s="44">
        <v>7.6800002716481686E-5</v>
      </c>
      <c r="AI32" s="65">
        <v>3.9382524800000001</v>
      </c>
      <c r="AJ32" s="24">
        <v>94680</v>
      </c>
      <c r="AK32" s="25">
        <v>384278.23</v>
      </c>
      <c r="AL32" s="44">
        <v>-1.1239998275414109E-4</v>
      </c>
      <c r="AM32" s="65">
        <v>4.0587054299999998</v>
      </c>
      <c r="AN32" s="26">
        <v>96480</v>
      </c>
      <c r="AO32" s="25">
        <v>379964.56</v>
      </c>
      <c r="AP32" s="44">
        <v>2.5599997024983168E-4</v>
      </c>
      <c r="AQ32" s="65">
        <v>3.9382728</v>
      </c>
      <c r="AR32" s="26">
        <v>78360</v>
      </c>
      <c r="AS32" s="25">
        <v>311837.73</v>
      </c>
      <c r="AT32" s="44">
        <v>1.7999962437897921E-5</v>
      </c>
      <c r="AU32" s="65">
        <v>3.9795524499999999</v>
      </c>
      <c r="AV32" s="24">
        <v>71640</v>
      </c>
      <c r="AW32" s="25">
        <v>280230.46000000002</v>
      </c>
      <c r="AX32" s="44">
        <v>1.4560006093233824E-4</v>
      </c>
      <c r="AY32" s="65">
        <v>3.9116479599999998</v>
      </c>
      <c r="AZ32" s="85"/>
      <c r="BA32" s="85"/>
      <c r="CB32" s="55">
        <v>23682</v>
      </c>
      <c r="CC32" s="56">
        <v>60628</v>
      </c>
      <c r="CD32" s="56">
        <v>232676.04</v>
      </c>
    </row>
    <row r="33" spans="1:82" x14ac:dyDescent="0.55000000000000004">
      <c r="A33" s="23">
        <v>2</v>
      </c>
      <c r="B33" s="39" t="s">
        <v>64</v>
      </c>
      <c r="C33" s="49" t="s">
        <v>34</v>
      </c>
      <c r="D33" s="26">
        <v>7885.11</v>
      </c>
      <c r="E33" s="25">
        <v>31627.74</v>
      </c>
      <c r="F33" s="44">
        <v>4.6350032789632678E-6</v>
      </c>
      <c r="G33" s="65">
        <v>4.0110714999999999</v>
      </c>
      <c r="H33" s="26">
        <v>7765.77</v>
      </c>
      <c r="I33" s="25">
        <v>32671.32</v>
      </c>
      <c r="J33" s="44">
        <v>-2.3548804165329784E-5</v>
      </c>
      <c r="K33" s="65">
        <v>4.2070934400000004</v>
      </c>
      <c r="L33" s="26">
        <v>8379.2999999999993</v>
      </c>
      <c r="M33" s="25">
        <v>35240.61</v>
      </c>
      <c r="N33" s="44">
        <v>-1.3709999620914459E-5</v>
      </c>
      <c r="O33" s="65">
        <v>4.2056747000000003</v>
      </c>
      <c r="P33" s="26">
        <v>7068.6</v>
      </c>
      <c r="Q33" s="25">
        <v>28569.5</v>
      </c>
      <c r="R33" s="44">
        <v>1.6513997252332047E-5</v>
      </c>
      <c r="S33" s="65">
        <v>4.0417480100000001</v>
      </c>
      <c r="T33" s="26">
        <v>6305.13</v>
      </c>
      <c r="U33" s="25">
        <v>26578.65</v>
      </c>
      <c r="V33" s="44">
        <v>1.6947298718150705E-5</v>
      </c>
      <c r="W33" s="65">
        <v>4.2154007900000003</v>
      </c>
      <c r="X33" s="26">
        <v>7109.4</v>
      </c>
      <c r="Y33" s="25">
        <v>28928.77</v>
      </c>
      <c r="Z33" s="44">
        <v>-3.2653995731379837E-5</v>
      </c>
      <c r="AA33" s="65">
        <v>4.0690874099999998</v>
      </c>
      <c r="AB33" s="26">
        <v>8232.93</v>
      </c>
      <c r="AC33" s="25">
        <v>34228.44</v>
      </c>
      <c r="AD33" s="44">
        <v>1.6974903701338917E-5</v>
      </c>
      <c r="AE33" s="65">
        <v>4.1575040699999999</v>
      </c>
      <c r="AF33" s="24">
        <v>10054.14</v>
      </c>
      <c r="AG33" s="25">
        <v>40888.53</v>
      </c>
      <c r="AH33" s="44">
        <v>4.4979002268519253E-5</v>
      </c>
      <c r="AI33" s="65">
        <v>4.0668351500000002</v>
      </c>
      <c r="AJ33" s="24">
        <v>9779.25</v>
      </c>
      <c r="AK33" s="25">
        <v>39732.99</v>
      </c>
      <c r="AL33" s="44">
        <v>2.9917500796727836E-5</v>
      </c>
      <c r="AM33" s="65">
        <v>4.0629894899999996</v>
      </c>
      <c r="AN33" s="26">
        <v>9512.52</v>
      </c>
      <c r="AO33" s="25">
        <v>38992.639999999999</v>
      </c>
      <c r="AP33" s="44">
        <v>-2.9975199140608311E-5</v>
      </c>
      <c r="AQ33" s="65">
        <v>4.09908626</v>
      </c>
      <c r="AR33" s="26">
        <v>7273.62</v>
      </c>
      <c r="AS33" s="25">
        <v>30805.33</v>
      </c>
      <c r="AT33" s="44">
        <v>1.8940001609735191E-5</v>
      </c>
      <c r="AU33" s="65">
        <v>4.2352129999999999</v>
      </c>
      <c r="AV33" s="24">
        <v>9097.89</v>
      </c>
      <c r="AW33" s="25">
        <v>37314.17</v>
      </c>
      <c r="AX33" s="44">
        <v>-1.9524697563610971E-5</v>
      </c>
      <c r="AY33" s="65">
        <v>4.1014092299999998</v>
      </c>
      <c r="AZ33" s="85"/>
      <c r="BA33" s="85"/>
      <c r="CB33" s="55">
        <v>23712</v>
      </c>
      <c r="CC33" s="56">
        <v>58435.99</v>
      </c>
      <c r="CD33" s="56">
        <v>224776.71</v>
      </c>
    </row>
    <row r="34" spans="1:82" x14ac:dyDescent="0.55000000000000004">
      <c r="A34" s="23">
        <v>3</v>
      </c>
      <c r="B34" s="39" t="s">
        <v>33</v>
      </c>
      <c r="C34" s="49" t="s">
        <v>79</v>
      </c>
      <c r="D34" s="26">
        <v>304</v>
      </c>
      <c r="E34" s="25">
        <v>1216.5999999999999</v>
      </c>
      <c r="F34" s="44">
        <v>1.2799998785339994E-6</v>
      </c>
      <c r="G34" s="65">
        <v>4.0019736799999999</v>
      </c>
      <c r="H34" s="26">
        <v>334</v>
      </c>
      <c r="I34" s="25">
        <v>1347.19</v>
      </c>
      <c r="J34" s="44">
        <v>1.3400001535046613E-6</v>
      </c>
      <c r="K34" s="65">
        <v>4.0335029899999997</v>
      </c>
      <c r="L34" s="26">
        <v>427</v>
      </c>
      <c r="M34" s="25">
        <v>1557.84</v>
      </c>
      <c r="N34" s="44">
        <v>-1.4800000371906208E-6</v>
      </c>
      <c r="O34" s="65">
        <v>3.64833724</v>
      </c>
      <c r="P34" s="26">
        <v>452</v>
      </c>
      <c r="Q34" s="25">
        <v>1872.02</v>
      </c>
      <c r="R34" s="44">
        <v>-8.3999998423678335E-7</v>
      </c>
      <c r="S34" s="65">
        <v>4.1416371700000001</v>
      </c>
      <c r="T34" s="26">
        <v>553</v>
      </c>
      <c r="U34" s="25">
        <v>2333.33</v>
      </c>
      <c r="V34" s="44">
        <v>2.7500000214786269E-6</v>
      </c>
      <c r="W34" s="65">
        <v>4.21940325</v>
      </c>
      <c r="X34" s="26">
        <v>647</v>
      </c>
      <c r="Y34" s="25">
        <v>2762.65</v>
      </c>
      <c r="Z34" s="44">
        <v>-2.4599994503660128E-6</v>
      </c>
      <c r="AA34" s="65">
        <v>4.2699381799999996</v>
      </c>
      <c r="AB34" s="26">
        <v>544</v>
      </c>
      <c r="AC34" s="25">
        <v>2282.23</v>
      </c>
      <c r="AD34" s="44">
        <v>-2.5599997570679989E-6</v>
      </c>
      <c r="AE34" s="65">
        <v>4.1952757399999996</v>
      </c>
      <c r="AF34" s="24">
        <v>422</v>
      </c>
      <c r="AG34" s="25">
        <v>1735.01</v>
      </c>
      <c r="AH34" s="44">
        <v>1.8000000636675395E-6</v>
      </c>
      <c r="AI34" s="65">
        <v>4.1113980999999997</v>
      </c>
      <c r="AJ34" s="24">
        <v>593</v>
      </c>
      <c r="AK34" s="25">
        <v>2516.02</v>
      </c>
      <c r="AL34" s="44">
        <v>-5.4000020099920221E-7</v>
      </c>
      <c r="AM34" s="65">
        <v>4.2428667799999999</v>
      </c>
      <c r="AN34" s="26">
        <v>717</v>
      </c>
      <c r="AO34" s="25">
        <v>3082.37</v>
      </c>
      <c r="AP34" s="44">
        <v>-7.9000028563314117E-7</v>
      </c>
      <c r="AQ34" s="65">
        <v>4.2989818700000004</v>
      </c>
      <c r="AR34" s="26">
        <v>595</v>
      </c>
      <c r="AS34" s="25">
        <v>2525.16</v>
      </c>
      <c r="AT34" s="44">
        <v>-2.0500001483014785E-6</v>
      </c>
      <c r="AU34" s="65">
        <v>4.2439663899999998</v>
      </c>
      <c r="AV34" s="24">
        <v>472</v>
      </c>
      <c r="AW34" s="25">
        <v>1963.38</v>
      </c>
      <c r="AX34" s="44">
        <v>-7.9999836088973098E-8</v>
      </c>
      <c r="AY34" s="65">
        <v>4.1597033899999998</v>
      </c>
      <c r="AZ34" s="85"/>
      <c r="BA34" s="85"/>
    </row>
    <row r="35" spans="1:82" x14ac:dyDescent="0.55000000000000004">
      <c r="A35" s="27" t="s">
        <v>5</v>
      </c>
      <c r="B35" s="28"/>
      <c r="C35" s="40"/>
      <c r="D35" s="35">
        <v>80309.11</v>
      </c>
      <c r="E35" s="34">
        <v>250532.57</v>
      </c>
      <c r="F35" s="44"/>
      <c r="G35" s="66" t="s">
        <v>42</v>
      </c>
      <c r="H35" s="35">
        <v>83219.77</v>
      </c>
      <c r="I35" s="34">
        <v>335476.98</v>
      </c>
      <c r="J35" s="44"/>
      <c r="K35" s="66" t="s">
        <v>42</v>
      </c>
      <c r="L35" s="35">
        <v>111286.3</v>
      </c>
      <c r="M35" s="34">
        <v>456143.68</v>
      </c>
      <c r="N35" s="44"/>
      <c r="O35" s="66" t="s">
        <v>42</v>
      </c>
      <c r="P35" s="35">
        <v>86480.6</v>
      </c>
      <c r="Q35" s="34">
        <v>374441.07</v>
      </c>
      <c r="R35" s="44"/>
      <c r="S35" s="66" t="s">
        <v>42</v>
      </c>
      <c r="T35" s="35">
        <v>93258.13</v>
      </c>
      <c r="U35" s="34">
        <v>386664.98000000004</v>
      </c>
      <c r="V35" s="44"/>
      <c r="W35" s="66" t="s">
        <v>42</v>
      </c>
      <c r="X35" s="35">
        <v>88756.4</v>
      </c>
      <c r="Y35" s="34">
        <v>362066.23000000004</v>
      </c>
      <c r="Z35" s="44"/>
      <c r="AA35" s="66" t="s">
        <v>42</v>
      </c>
      <c r="AB35" s="35">
        <v>107296.93</v>
      </c>
      <c r="AC35" s="34">
        <v>443170.14999999997</v>
      </c>
      <c r="AD35" s="44"/>
      <c r="AE35" s="66" t="s">
        <v>42</v>
      </c>
      <c r="AF35" s="33">
        <v>119316.14</v>
      </c>
      <c r="AG35" s="34">
        <v>471262.94000000006</v>
      </c>
      <c r="AH35" s="44"/>
      <c r="AI35" s="66" t="s">
        <v>42</v>
      </c>
      <c r="AJ35" s="33">
        <v>105052.25</v>
      </c>
      <c r="AK35" s="34">
        <v>426527.24</v>
      </c>
      <c r="AL35" s="44"/>
      <c r="AM35" s="66" t="s">
        <v>42</v>
      </c>
      <c r="AN35" s="35">
        <v>106709.52</v>
      </c>
      <c r="AO35" s="34">
        <v>422039.57</v>
      </c>
      <c r="AP35" s="44"/>
      <c r="AQ35" s="66" t="s">
        <v>42</v>
      </c>
      <c r="AR35" s="35">
        <v>86228.62</v>
      </c>
      <c r="AS35" s="34">
        <v>345168.22</v>
      </c>
      <c r="AT35" s="44"/>
      <c r="AU35" s="66" t="s">
        <v>42</v>
      </c>
      <c r="AV35" s="35">
        <v>81209.89</v>
      </c>
      <c r="AW35" s="34">
        <v>319508.01</v>
      </c>
      <c r="AX35" s="44"/>
      <c r="AY35" s="66" t="s">
        <v>42</v>
      </c>
      <c r="AZ35" s="35">
        <v>1149123.6599999999</v>
      </c>
      <c r="BA35" s="34">
        <v>4593001.6399999997</v>
      </c>
      <c r="BB35" s="87">
        <v>874975.63</v>
      </c>
      <c r="BC35" s="88">
        <v>3506285.84</v>
      </c>
      <c r="BD35" s="87">
        <v>274148.03000000003</v>
      </c>
      <c r="BE35" s="88">
        <v>1086715.8</v>
      </c>
    </row>
    <row r="36" spans="1:82" x14ac:dyDescent="0.55000000000000004">
      <c r="A36" s="29" t="s">
        <v>27</v>
      </c>
      <c r="B36" s="22"/>
      <c r="C36" s="46"/>
      <c r="D36" s="90"/>
      <c r="E36" s="24"/>
      <c r="F36" s="30"/>
      <c r="G36" s="64"/>
      <c r="H36" s="90"/>
      <c r="I36" s="24"/>
      <c r="J36" s="30"/>
      <c r="K36" s="64"/>
      <c r="L36" s="90"/>
      <c r="M36" s="24"/>
      <c r="N36" s="30"/>
      <c r="O36" s="64"/>
      <c r="P36" s="90"/>
      <c r="Q36" s="24"/>
      <c r="R36" s="30"/>
      <c r="S36" s="64"/>
      <c r="T36" s="90"/>
      <c r="U36" s="24"/>
      <c r="V36" s="30"/>
      <c r="W36" s="64"/>
      <c r="X36" s="90"/>
      <c r="Y36" s="24"/>
      <c r="Z36" s="30"/>
      <c r="AA36" s="64"/>
      <c r="AB36" s="90"/>
      <c r="AC36" s="24"/>
      <c r="AD36" s="30"/>
      <c r="AE36" s="64"/>
      <c r="AF36" s="30"/>
      <c r="AG36" s="24"/>
      <c r="AH36" s="30"/>
      <c r="AI36" s="64"/>
      <c r="AJ36" s="30"/>
      <c r="AK36" s="24"/>
      <c r="AL36" s="30"/>
      <c r="AM36" s="64"/>
      <c r="AN36" s="90"/>
      <c r="AO36" s="24"/>
      <c r="AP36" s="30"/>
      <c r="AQ36" s="64"/>
      <c r="AR36" s="90"/>
      <c r="AS36" s="24"/>
      <c r="AT36" s="30"/>
      <c r="AU36" s="64"/>
      <c r="AV36" s="30"/>
      <c r="AW36" s="24"/>
      <c r="AX36" s="30"/>
      <c r="AY36" s="64"/>
      <c r="AZ36" s="85"/>
      <c r="BA36" s="85"/>
    </row>
    <row r="37" spans="1:82" x14ac:dyDescent="0.55000000000000004">
      <c r="A37" s="23">
        <v>1</v>
      </c>
      <c r="B37" s="39" t="s">
        <v>35</v>
      </c>
      <c r="C37" s="49" t="s">
        <v>36</v>
      </c>
      <c r="D37" s="26">
        <v>10645.53</v>
      </c>
      <c r="E37" s="25">
        <v>44658.53</v>
      </c>
      <c r="F37" s="44">
        <v>1.2231801520101726E-5</v>
      </c>
      <c r="G37" s="65">
        <v>4.1950499399999996</v>
      </c>
      <c r="H37" s="26">
        <v>13000.51</v>
      </c>
      <c r="I37" s="25">
        <v>57495.26</v>
      </c>
      <c r="J37" s="44">
        <v>-2.4793094780761749E-5</v>
      </c>
      <c r="K37" s="65">
        <v>4.4225388099999998</v>
      </c>
      <c r="L37" s="26">
        <v>15907.63</v>
      </c>
      <c r="M37" s="25">
        <v>68681.36</v>
      </c>
      <c r="N37" s="44">
        <v>-3.2343887141905725E-5</v>
      </c>
      <c r="O37" s="65">
        <v>4.3175105299999998</v>
      </c>
      <c r="P37" s="26">
        <v>15907.63</v>
      </c>
      <c r="Q37" s="25">
        <v>68681.36</v>
      </c>
      <c r="R37" s="44">
        <v>-3.2343887141905725E-5</v>
      </c>
      <c r="S37" s="65">
        <v>4.3175105299999998</v>
      </c>
      <c r="T37" s="26">
        <v>17050.419999999998</v>
      </c>
      <c r="U37" s="25">
        <v>69697.820000000007</v>
      </c>
      <c r="V37" s="44">
        <v>-8.3655788330361247E-5</v>
      </c>
      <c r="W37" s="65">
        <v>4.0877479900000004</v>
      </c>
      <c r="X37" s="26">
        <v>13492.55</v>
      </c>
      <c r="Y37" s="25">
        <v>58287.28</v>
      </c>
      <c r="Z37" s="44">
        <v>5.9011501434724778E-5</v>
      </c>
      <c r="AA37" s="65">
        <v>4.3199602700000002</v>
      </c>
      <c r="AB37" s="26">
        <v>15803.47</v>
      </c>
      <c r="AC37" s="25">
        <v>67176.55</v>
      </c>
      <c r="AD37" s="44">
        <v>-5.5000855354592204E-6</v>
      </c>
      <c r="AE37" s="65">
        <v>4.2507468299999998</v>
      </c>
      <c r="AF37" s="24">
        <v>15814.08</v>
      </c>
      <c r="AG37" s="25">
        <v>64315.85</v>
      </c>
      <c r="AH37" s="44">
        <v>-7.6172800618223846E-5</v>
      </c>
      <c r="AI37" s="65">
        <v>4.0669991599999999</v>
      </c>
      <c r="AJ37" s="24">
        <v>16988.3</v>
      </c>
      <c r="AK37" s="25">
        <v>67226.45</v>
      </c>
      <c r="AL37" s="44">
        <v>-3.9448001189157367E-5</v>
      </c>
      <c r="AM37" s="65">
        <v>3.9572205600000001</v>
      </c>
      <c r="AN37" s="26">
        <v>15744.28</v>
      </c>
      <c r="AO37" s="25">
        <v>64916.02</v>
      </c>
      <c r="AP37" s="44">
        <v>-5.2417213737498969E-5</v>
      </c>
      <c r="AQ37" s="65">
        <v>4.1231494900000003</v>
      </c>
      <c r="AR37" s="26">
        <v>14050.7</v>
      </c>
      <c r="AS37" s="25">
        <v>57302.98</v>
      </c>
      <c r="AT37" s="44">
        <v>-6.7010994825977832E-5</v>
      </c>
      <c r="AU37" s="65">
        <v>4.0783007299999996</v>
      </c>
      <c r="AV37" s="24">
        <v>12891.17</v>
      </c>
      <c r="AW37" s="25">
        <v>51735.01</v>
      </c>
      <c r="AX37" s="44">
        <v>2.0836014300584793E-6</v>
      </c>
      <c r="AY37" s="65">
        <v>4.01321292</v>
      </c>
      <c r="AZ37" s="85"/>
      <c r="BA37" s="85"/>
      <c r="CB37" s="53" t="s">
        <v>46</v>
      </c>
      <c r="CC37" s="57" t="s">
        <v>20</v>
      </c>
      <c r="CD37" s="58"/>
    </row>
    <row r="38" spans="1:82" ht="22.2" x14ac:dyDescent="0.55000000000000004">
      <c r="A38" s="23">
        <v>2</v>
      </c>
      <c r="B38" s="39" t="s">
        <v>37</v>
      </c>
      <c r="C38" s="49" t="s">
        <v>38</v>
      </c>
      <c r="D38" s="26">
        <v>2460</v>
      </c>
      <c r="E38" s="25">
        <v>17914.82</v>
      </c>
      <c r="F38" s="44">
        <v>1.1000000085914508E-5</v>
      </c>
      <c r="G38" s="65">
        <v>7.2824471500000003</v>
      </c>
      <c r="H38" s="26">
        <v>5844</v>
      </c>
      <c r="I38" s="25">
        <v>27248.57</v>
      </c>
      <c r="J38" s="44">
        <v>-2.0920000679325312E-5</v>
      </c>
      <c r="K38" s="65">
        <v>4.6626574300000003</v>
      </c>
      <c r="L38" s="26">
        <v>7632</v>
      </c>
      <c r="M38" s="25">
        <v>34922.199999999997</v>
      </c>
      <c r="N38" s="44">
        <v>-1.4720004401169717E-5</v>
      </c>
      <c r="O38" s="65">
        <v>4.5757599600000001</v>
      </c>
      <c r="P38" s="26">
        <v>4824</v>
      </c>
      <c r="Q38" s="25">
        <v>21843.53</v>
      </c>
      <c r="R38" s="44">
        <v>9.4399983936455101E-6</v>
      </c>
      <c r="S38" s="65">
        <v>4.5280949399999999</v>
      </c>
      <c r="T38" s="26">
        <v>5148</v>
      </c>
      <c r="U38" s="25">
        <v>22606.41</v>
      </c>
      <c r="V38" s="44">
        <v>1.9559996871976182E-5</v>
      </c>
      <c r="W38" s="65">
        <v>4.3912995300000004</v>
      </c>
      <c r="X38" s="26">
        <v>5664</v>
      </c>
      <c r="Y38" s="25">
        <v>25476.68</v>
      </c>
      <c r="Z38" s="44">
        <v>1.3760003639617935E-5</v>
      </c>
      <c r="AA38" s="65">
        <v>4.4980014099999996</v>
      </c>
      <c r="AB38" s="26">
        <v>5328</v>
      </c>
      <c r="AC38" s="25">
        <v>24196.41</v>
      </c>
      <c r="AD38" s="44">
        <v>1.7280002793995664E-5</v>
      </c>
      <c r="AE38" s="65">
        <v>4.5413682399999997</v>
      </c>
      <c r="AF38" s="24">
        <v>5136</v>
      </c>
      <c r="AG38" s="25">
        <v>22543.58</v>
      </c>
      <c r="AH38" s="44">
        <v>2.0480001694522798E-5</v>
      </c>
      <c r="AI38" s="65">
        <v>4.3893263200000003</v>
      </c>
      <c r="AJ38" s="24">
        <v>4728</v>
      </c>
      <c r="AK38" s="25">
        <v>21107.67</v>
      </c>
      <c r="AL38" s="44">
        <v>-8.8800006778910756E-6</v>
      </c>
      <c r="AM38" s="65">
        <v>4.4643972099999996</v>
      </c>
      <c r="AN38" s="26">
        <v>4464</v>
      </c>
      <c r="AO38" s="25">
        <v>20895.349999999999</v>
      </c>
      <c r="AP38" s="44">
        <v>2.1919997379882261E-5</v>
      </c>
      <c r="AQ38" s="65">
        <v>4.6808579699999999</v>
      </c>
      <c r="AR38" s="26">
        <v>4284</v>
      </c>
      <c r="AS38" s="25">
        <v>19379.849999999999</v>
      </c>
      <c r="AT38" s="44">
        <v>-8.4000203059986234E-7</v>
      </c>
      <c r="AU38" s="65">
        <v>4.52377451</v>
      </c>
      <c r="AV38" s="24">
        <v>4392</v>
      </c>
      <c r="AW38" s="25">
        <v>20175.09</v>
      </c>
      <c r="AX38" s="44">
        <v>-1.4159999409457669E-5</v>
      </c>
      <c r="AY38" s="65">
        <v>4.5935997300000002</v>
      </c>
      <c r="AZ38" s="85"/>
      <c r="BA38" s="85"/>
      <c r="BG38" s="53" t="s">
        <v>46</v>
      </c>
      <c r="BH38" s="54" t="s">
        <v>47</v>
      </c>
      <c r="BI38" s="54" t="s">
        <v>48</v>
      </c>
      <c r="CB38" s="61"/>
      <c r="CC38" s="54" t="s">
        <v>49</v>
      </c>
      <c r="CD38" s="54" t="s">
        <v>50</v>
      </c>
    </row>
    <row r="39" spans="1:82" x14ac:dyDescent="0.55000000000000004">
      <c r="A39" s="23">
        <v>3</v>
      </c>
      <c r="B39" s="39" t="s">
        <v>37</v>
      </c>
      <c r="C39" s="49" t="s">
        <v>39</v>
      </c>
      <c r="D39" s="26">
        <v>4388</v>
      </c>
      <c r="E39" s="25">
        <v>17966.310000000001</v>
      </c>
      <c r="F39" s="44">
        <v>-1.5599980542901903E-6</v>
      </c>
      <c r="G39" s="65">
        <v>4.0944188700000002</v>
      </c>
      <c r="H39" s="26">
        <v>4624.8</v>
      </c>
      <c r="I39" s="25">
        <v>18917.82</v>
      </c>
      <c r="J39" s="44">
        <v>-1.5480000001844019E-5</v>
      </c>
      <c r="K39" s="65">
        <v>4.0905163499999997</v>
      </c>
      <c r="L39" s="26">
        <v>4908.8</v>
      </c>
      <c r="M39" s="25">
        <v>20059.02</v>
      </c>
      <c r="N39" s="44">
        <v>3.8399957702495158E-7</v>
      </c>
      <c r="O39" s="65">
        <v>4.0863388199999999</v>
      </c>
      <c r="P39" s="26">
        <v>2659.2</v>
      </c>
      <c r="Q39" s="25">
        <v>11019.5</v>
      </c>
      <c r="R39" s="44">
        <v>8.7680018623359501E-6</v>
      </c>
      <c r="S39" s="65">
        <v>4.1439154599999997</v>
      </c>
      <c r="T39" s="26">
        <v>2121.6</v>
      </c>
      <c r="U39" s="25">
        <v>8859.2800000000007</v>
      </c>
      <c r="V39" s="44">
        <v>-4.6400000428548083E-6</v>
      </c>
      <c r="W39" s="65">
        <v>4.1757541500000004</v>
      </c>
      <c r="X39" s="26">
        <v>2065.6</v>
      </c>
      <c r="Y39" s="25">
        <v>8634.26</v>
      </c>
      <c r="Z39" s="44">
        <v>8.8479991973144934E-6</v>
      </c>
      <c r="AA39" s="65">
        <v>4.1800251700000004</v>
      </c>
      <c r="AB39" s="26">
        <v>3492</v>
      </c>
      <c r="AC39" s="25">
        <v>14365.93</v>
      </c>
      <c r="AD39" s="44">
        <v>1.2999998943996616E-5</v>
      </c>
      <c r="AE39" s="65">
        <v>4.1139547500000004</v>
      </c>
      <c r="AF39" s="24">
        <v>4384.8</v>
      </c>
      <c r="AG39" s="25">
        <v>17953.439999999999</v>
      </c>
      <c r="AH39" s="44">
        <v>7.5119969551451504E-6</v>
      </c>
      <c r="AI39" s="65">
        <v>4.0944718099999999</v>
      </c>
      <c r="AJ39" s="24">
        <v>4460.8</v>
      </c>
      <c r="AK39" s="25">
        <v>18258.830000000002</v>
      </c>
      <c r="AL39" s="44">
        <v>7.0399983087554574E-7</v>
      </c>
      <c r="AM39" s="65">
        <v>4.0931738700000002</v>
      </c>
      <c r="AN39" s="26">
        <v>4175.2</v>
      </c>
      <c r="AO39" s="25">
        <v>17111.22</v>
      </c>
      <c r="AP39" s="44">
        <v>1.1104002624051645E-5</v>
      </c>
      <c r="AQ39" s="65">
        <v>4.0982994799999997</v>
      </c>
      <c r="AR39" s="26">
        <v>3272</v>
      </c>
      <c r="AS39" s="25">
        <v>13481.89</v>
      </c>
      <c r="AT39" s="44">
        <v>-2.1600008039968088E-6</v>
      </c>
      <c r="AU39" s="65">
        <v>4.12038203</v>
      </c>
      <c r="AV39" s="24">
        <v>3711.2</v>
      </c>
      <c r="AW39" s="25">
        <v>15246.73</v>
      </c>
      <c r="AX39" s="44">
        <v>-1.1279998943791725E-5</v>
      </c>
      <c r="AY39" s="65">
        <v>4.1083018999999998</v>
      </c>
      <c r="AZ39" s="85"/>
      <c r="BA39" s="85"/>
      <c r="BG39" s="55">
        <v>23377</v>
      </c>
      <c r="BH39" s="56">
        <v>808704.99</v>
      </c>
      <c r="BI39" s="56">
        <v>2858367.4699999997</v>
      </c>
      <c r="CB39" s="55">
        <v>23377</v>
      </c>
      <c r="CC39" s="56">
        <v>8580</v>
      </c>
      <c r="CD39" s="56">
        <v>33409.11</v>
      </c>
    </row>
    <row r="40" spans="1:82" x14ac:dyDescent="0.55000000000000004">
      <c r="A40" s="23">
        <v>4</v>
      </c>
      <c r="B40" s="39" t="s">
        <v>40</v>
      </c>
      <c r="C40" s="49" t="s">
        <v>41</v>
      </c>
      <c r="D40" s="26">
        <v>4264</v>
      </c>
      <c r="E40" s="25">
        <v>17468.04</v>
      </c>
      <c r="F40" s="44">
        <v>7.2000329964794219E-7</v>
      </c>
      <c r="G40" s="65">
        <v>4.0966322699999997</v>
      </c>
      <c r="H40" s="26">
        <v>4827</v>
      </c>
      <c r="I40" s="25">
        <v>19730.32</v>
      </c>
      <c r="J40" s="44">
        <v>-2.2399999579647556E-5</v>
      </c>
      <c r="K40" s="65">
        <v>4.0874911999999997</v>
      </c>
      <c r="L40" s="26">
        <v>5910.5</v>
      </c>
      <c r="M40" s="25">
        <v>24084.13</v>
      </c>
      <c r="N40" s="44">
        <v>1.2320000678300858E-5</v>
      </c>
      <c r="O40" s="65">
        <v>4.0748041600000002</v>
      </c>
      <c r="P40" s="26">
        <v>4317</v>
      </c>
      <c r="Q40" s="25">
        <v>17681.009999999998</v>
      </c>
      <c r="R40" s="44">
        <v>1.9799997971858829E-5</v>
      </c>
      <c r="S40" s="65">
        <v>4.0956706000000001</v>
      </c>
      <c r="T40" s="26">
        <v>5100.5</v>
      </c>
      <c r="U40" s="25">
        <v>20828.32</v>
      </c>
      <c r="V40" s="44">
        <v>1.2019998393952847E-5</v>
      </c>
      <c r="W40" s="65">
        <v>4.0835839600000003</v>
      </c>
      <c r="X40" s="26">
        <v>5260.5</v>
      </c>
      <c r="Y40" s="25">
        <v>21472.240000000002</v>
      </c>
      <c r="Z40" s="44">
        <v>1.255000097444281E-5</v>
      </c>
      <c r="AA40" s="65">
        <v>4.0817869</v>
      </c>
      <c r="AB40" s="26">
        <v>5655.5</v>
      </c>
      <c r="AC40" s="25">
        <v>23059.47</v>
      </c>
      <c r="AD40" s="44">
        <v>-4.6099994506221265E-6</v>
      </c>
      <c r="AE40" s="65">
        <v>4.0773530200000003</v>
      </c>
      <c r="AF40" s="24">
        <v>5994</v>
      </c>
      <c r="AG40" s="25">
        <v>24419.66</v>
      </c>
      <c r="AH40" s="44">
        <v>4.0999984776135534E-6</v>
      </c>
      <c r="AI40" s="65">
        <v>4.0740173500000001</v>
      </c>
      <c r="AJ40" s="24">
        <v>5461</v>
      </c>
      <c r="AK40" s="25">
        <v>22277.9</v>
      </c>
      <c r="AL40" s="44">
        <v>1.3090000720694661E-5</v>
      </c>
      <c r="AM40" s="65">
        <v>4.07945431</v>
      </c>
      <c r="AN40" s="26">
        <v>5676.3</v>
      </c>
      <c r="AO40" s="25">
        <v>22837.26</v>
      </c>
      <c r="AP40" s="44">
        <v>-2.7708003472071141E-5</v>
      </c>
      <c r="AQ40" s="65">
        <v>4.0232651600000002</v>
      </c>
      <c r="AR40" s="26">
        <v>4694.04</v>
      </c>
      <c r="AS40" s="25">
        <v>17413.8</v>
      </c>
      <c r="AT40" s="44">
        <v>7.0547976065427065E-6</v>
      </c>
      <c r="AU40" s="65">
        <v>3.7097681300000001</v>
      </c>
      <c r="AV40" s="24">
        <v>4472.7</v>
      </c>
      <c r="AW40" s="25">
        <v>16437.53</v>
      </c>
      <c r="AX40" s="44">
        <v>-2.911001502070576E-6</v>
      </c>
      <c r="AY40" s="65">
        <v>3.6750799299999999</v>
      </c>
      <c r="AZ40" s="85"/>
      <c r="BA40" s="85"/>
      <c r="BG40" s="55">
        <v>23408</v>
      </c>
      <c r="BH40" s="56">
        <v>903621.98</v>
      </c>
      <c r="BI40" s="56">
        <v>3383295.47</v>
      </c>
      <c r="CB40" s="55">
        <v>23408</v>
      </c>
      <c r="CC40" s="56">
        <v>7960</v>
      </c>
      <c r="CD40" s="56">
        <v>31254.19</v>
      </c>
    </row>
    <row r="41" spans="1:82" x14ac:dyDescent="0.55000000000000004">
      <c r="A41" s="23">
        <v>5</v>
      </c>
      <c r="B41" s="39" t="s">
        <v>37</v>
      </c>
      <c r="C41" s="49" t="s">
        <v>52</v>
      </c>
      <c r="D41" s="26">
        <v>710</v>
      </c>
      <c r="E41" s="36">
        <v>3817.08</v>
      </c>
      <c r="F41" s="44">
        <v>2.8999997994105797E-6</v>
      </c>
      <c r="G41" s="65">
        <v>5.3761690099999999</v>
      </c>
      <c r="H41" s="26">
        <v>1478.5</v>
      </c>
      <c r="I41" s="36">
        <v>6275.12</v>
      </c>
      <c r="J41" s="44">
        <v>-2.6750003598863259E-6</v>
      </c>
      <c r="K41" s="65">
        <v>4.2442475499999999</v>
      </c>
      <c r="L41" s="26">
        <v>1520</v>
      </c>
      <c r="M41" s="25">
        <v>6441.88</v>
      </c>
      <c r="N41" s="44">
        <v>-4.0000004446483217E-6</v>
      </c>
      <c r="O41" s="65">
        <v>4.2380789500000002</v>
      </c>
      <c r="P41" s="26">
        <v>846.5</v>
      </c>
      <c r="Q41" s="25">
        <v>3735.57</v>
      </c>
      <c r="R41" s="44">
        <v>3.3400001484551467E-6</v>
      </c>
      <c r="S41" s="65">
        <v>4.4129592400000002</v>
      </c>
      <c r="T41" s="26">
        <v>318</v>
      </c>
      <c r="U41" s="25">
        <v>1611.9</v>
      </c>
      <c r="V41" s="44">
        <v>1.440000232832972E-6</v>
      </c>
      <c r="W41" s="65">
        <v>5.0688679199999997</v>
      </c>
      <c r="X41" s="26">
        <v>526.5</v>
      </c>
      <c r="Y41" s="25">
        <v>2449.7199999999998</v>
      </c>
      <c r="Z41" s="44">
        <v>-2.0150000636931509E-6</v>
      </c>
      <c r="AA41" s="65">
        <v>4.6528395099999997</v>
      </c>
      <c r="AB41" s="26">
        <v>412.5</v>
      </c>
      <c r="AC41" s="25">
        <v>1991.62</v>
      </c>
      <c r="AD41" s="44">
        <v>-1.2500001957960194E-6</v>
      </c>
      <c r="AE41" s="65">
        <v>4.8281697000000001</v>
      </c>
      <c r="AF41" s="24">
        <v>269</v>
      </c>
      <c r="AG41" s="25">
        <v>1415.01</v>
      </c>
      <c r="AH41" s="44">
        <v>8.1999996837112121E-7</v>
      </c>
      <c r="AI41" s="65">
        <v>5.2602602200000002</v>
      </c>
      <c r="AJ41" s="24">
        <v>347</v>
      </c>
      <c r="AK41" s="25">
        <v>1728.44</v>
      </c>
      <c r="AL41" s="44">
        <v>3.0000001061125658E-7</v>
      </c>
      <c r="AM41" s="65">
        <v>4.9810951000000001</v>
      </c>
      <c r="AN41" s="26">
        <v>213</v>
      </c>
      <c r="AO41" s="25">
        <v>1189.98</v>
      </c>
      <c r="AP41" s="44">
        <v>7.1999988904281054E-7</v>
      </c>
      <c r="AQ41" s="65">
        <v>5.5867605600000001</v>
      </c>
      <c r="AR41" s="26">
        <v>36.5</v>
      </c>
      <c r="AS41" s="25">
        <v>480.76</v>
      </c>
      <c r="AT41" s="44">
        <v>-2.5000019832077669E-8</v>
      </c>
      <c r="AU41" s="65">
        <v>13.17150685</v>
      </c>
      <c r="AV41" s="24">
        <v>204</v>
      </c>
      <c r="AW41" s="25">
        <v>1153.82</v>
      </c>
      <c r="AX41" s="44">
        <v>4.3999989429721609E-7</v>
      </c>
      <c r="AY41" s="65">
        <v>5.6559803899999999</v>
      </c>
      <c r="AZ41" s="85"/>
      <c r="BA41" s="85"/>
      <c r="BG41" s="55">
        <v>23437</v>
      </c>
      <c r="BH41" s="56">
        <v>1209208.99</v>
      </c>
      <c r="BI41" s="56">
        <v>4670402.92</v>
      </c>
      <c r="CB41" s="55">
        <v>23437</v>
      </c>
      <c r="CC41" s="56">
        <v>8920</v>
      </c>
      <c r="CD41" s="56">
        <v>35653</v>
      </c>
    </row>
    <row r="42" spans="1:82" x14ac:dyDescent="0.55000000000000004">
      <c r="A42" s="27" t="s">
        <v>5</v>
      </c>
      <c r="B42" s="28"/>
      <c r="C42" s="40"/>
      <c r="D42" s="35">
        <v>21757.53</v>
      </c>
      <c r="E42" s="34">
        <v>98007.700000000012</v>
      </c>
      <c r="F42" s="66"/>
      <c r="G42" s="66" t="s">
        <v>42</v>
      </c>
      <c r="H42" s="35">
        <v>28296.31</v>
      </c>
      <c r="I42" s="34">
        <v>123391.97</v>
      </c>
      <c r="J42" s="66"/>
      <c r="K42" s="66" t="s">
        <v>42</v>
      </c>
      <c r="L42" s="35">
        <v>34358.929999999993</v>
      </c>
      <c r="M42" s="34">
        <v>147746.71</v>
      </c>
      <c r="N42" s="66"/>
      <c r="O42" s="66" t="s">
        <v>42</v>
      </c>
      <c r="P42" s="35">
        <v>28554.329999999998</v>
      </c>
      <c r="Q42" s="34">
        <v>122960.97</v>
      </c>
      <c r="R42" s="44"/>
      <c r="S42" s="66" t="s">
        <v>42</v>
      </c>
      <c r="T42" s="35">
        <v>29738.519999999997</v>
      </c>
      <c r="U42" s="34">
        <v>123603.73000000001</v>
      </c>
      <c r="V42" s="44"/>
      <c r="W42" s="66" t="s">
        <v>42</v>
      </c>
      <c r="X42" s="35">
        <v>27009.149999999998</v>
      </c>
      <c r="Y42" s="34">
        <v>116320.18</v>
      </c>
      <c r="Z42" s="44"/>
      <c r="AA42" s="66" t="s">
        <v>42</v>
      </c>
      <c r="AB42" s="35">
        <v>30691.47</v>
      </c>
      <c r="AC42" s="34">
        <v>130789.98000000001</v>
      </c>
      <c r="AD42" s="44"/>
      <c r="AE42" s="66" t="s">
        <v>42</v>
      </c>
      <c r="AF42" s="33">
        <v>31328.880000000001</v>
      </c>
      <c r="AG42" s="34">
        <v>129232.53</v>
      </c>
      <c r="AH42" s="44"/>
      <c r="AI42" s="66" t="s">
        <v>42</v>
      </c>
      <c r="AJ42" s="33">
        <v>31638.1</v>
      </c>
      <c r="AK42" s="34">
        <v>128870.85</v>
      </c>
      <c r="AL42" s="44"/>
      <c r="AM42" s="66" t="s">
        <v>42</v>
      </c>
      <c r="AN42" s="35">
        <v>30272.78</v>
      </c>
      <c r="AO42" s="34">
        <v>126949.82999999999</v>
      </c>
      <c r="AP42" s="44"/>
      <c r="AQ42" s="66" t="s">
        <v>42</v>
      </c>
      <c r="AR42" s="35">
        <v>26337.24</v>
      </c>
      <c r="AS42" s="34">
        <v>108059.28</v>
      </c>
      <c r="AT42" s="44"/>
      <c r="AU42" s="66" t="s">
        <v>42</v>
      </c>
      <c r="AV42" s="35">
        <v>25671.07</v>
      </c>
      <c r="AW42" s="34">
        <v>104748.18000000001</v>
      </c>
      <c r="AX42" s="44"/>
      <c r="AY42" s="66" t="s">
        <v>42</v>
      </c>
      <c r="AZ42" s="35">
        <v>345654.31</v>
      </c>
      <c r="BA42" s="34">
        <v>1460681.9100000001</v>
      </c>
      <c r="BB42" s="87">
        <v>263373.21999999997</v>
      </c>
      <c r="BC42" s="88">
        <v>1120924.6200000001</v>
      </c>
      <c r="BD42" s="87">
        <v>82281.09</v>
      </c>
      <c r="BE42" s="88">
        <v>339757.29</v>
      </c>
      <c r="BG42" s="55">
        <v>23468</v>
      </c>
      <c r="BH42" s="56">
        <v>912363.46</v>
      </c>
      <c r="BI42" s="56">
        <v>3424562.8799999994</v>
      </c>
      <c r="CB42" s="55">
        <v>23468</v>
      </c>
      <c r="CC42" s="56">
        <v>7980</v>
      </c>
      <c r="CD42" s="56">
        <v>31041.919999999998</v>
      </c>
    </row>
    <row r="43" spans="1:82" x14ac:dyDescent="0.55000000000000004">
      <c r="A43" s="52"/>
      <c r="C43" s="96"/>
      <c r="D43" s="209"/>
      <c r="E43" s="96"/>
      <c r="F43" s="3"/>
      <c r="G43" s="96"/>
      <c r="H43" s="209"/>
      <c r="I43" s="96"/>
      <c r="J43" s="3"/>
      <c r="K43" s="96"/>
      <c r="L43" s="209"/>
      <c r="M43" s="96"/>
      <c r="N43" s="3"/>
      <c r="O43" s="96"/>
      <c r="P43" s="209"/>
      <c r="Q43" s="96"/>
      <c r="R43" s="3"/>
      <c r="S43" s="96"/>
      <c r="T43" s="209"/>
      <c r="U43" s="96"/>
      <c r="V43" s="3"/>
      <c r="W43" s="163"/>
      <c r="X43" s="209"/>
      <c r="Y43" s="96"/>
      <c r="Z43" s="3"/>
      <c r="AA43" s="163"/>
      <c r="AB43" s="209"/>
      <c r="AC43" s="96"/>
      <c r="AD43" s="3"/>
      <c r="AE43" s="3"/>
      <c r="AF43" s="210"/>
      <c r="AG43" s="96"/>
      <c r="AH43" s="3"/>
      <c r="AI43" s="3"/>
      <c r="AJ43" s="210"/>
      <c r="AK43" s="96"/>
      <c r="AL43" s="3"/>
      <c r="AM43" s="96"/>
      <c r="AN43" s="209"/>
      <c r="AO43" s="96"/>
      <c r="AP43" s="3"/>
      <c r="AQ43" s="96"/>
      <c r="AR43" s="209"/>
      <c r="AS43" s="96"/>
      <c r="AT43" s="3"/>
      <c r="AU43" s="3"/>
      <c r="AV43" s="210"/>
      <c r="AW43" s="89"/>
      <c r="AY43" s="65"/>
      <c r="AZ43" s="85"/>
      <c r="BA43" s="85"/>
      <c r="BG43" s="55">
        <v>23498</v>
      </c>
      <c r="BH43" s="56">
        <v>1003571.0800000001</v>
      </c>
      <c r="BI43" s="56">
        <v>3835394.810000001</v>
      </c>
      <c r="CB43" s="55">
        <v>23498</v>
      </c>
      <c r="CC43" s="56">
        <v>8020</v>
      </c>
      <c r="CD43" s="56">
        <v>33665.160000000003</v>
      </c>
    </row>
    <row r="44" spans="1:82" x14ac:dyDescent="0.55000000000000004">
      <c r="A44" s="27" t="s">
        <v>45</v>
      </c>
      <c r="B44" s="28"/>
      <c r="C44" s="40"/>
      <c r="D44" s="35">
        <v>808704.99</v>
      </c>
      <c r="E44" s="44">
        <v>2858367.4699999997</v>
      </c>
      <c r="F44" s="44"/>
      <c r="G44" s="66" t="s">
        <v>42</v>
      </c>
      <c r="H44" s="35">
        <v>903621.98</v>
      </c>
      <c r="I44" s="44">
        <v>3383295.47</v>
      </c>
      <c r="J44" s="44"/>
      <c r="K44" s="66" t="s">
        <v>42</v>
      </c>
      <c r="L44" s="35">
        <v>1209208.99</v>
      </c>
      <c r="M44" s="44">
        <v>4670402.92</v>
      </c>
      <c r="N44" s="44"/>
      <c r="O44" s="66" t="s">
        <v>42</v>
      </c>
      <c r="P44" s="35">
        <v>912363.46</v>
      </c>
      <c r="Q44" s="44">
        <v>3424562.8799999994</v>
      </c>
      <c r="R44" s="44"/>
      <c r="S44" s="66" t="s">
        <v>42</v>
      </c>
      <c r="T44" s="35">
        <v>1003571.0800000001</v>
      </c>
      <c r="U44" s="44">
        <v>3835394.810000001</v>
      </c>
      <c r="V44" s="44"/>
      <c r="W44" s="66" t="s">
        <v>42</v>
      </c>
      <c r="X44" s="35">
        <v>957039.04</v>
      </c>
      <c r="Y44" s="44">
        <v>3703673.0199999996</v>
      </c>
      <c r="Z44" s="44"/>
      <c r="AA44" s="66" t="s">
        <v>42</v>
      </c>
      <c r="AB44" s="35">
        <v>960186.7</v>
      </c>
      <c r="AC44" s="44">
        <v>3699651.4799999995</v>
      </c>
      <c r="AD44" s="44"/>
      <c r="AE44" s="66" t="s">
        <v>42</v>
      </c>
      <c r="AF44" s="33">
        <v>1003491.21</v>
      </c>
      <c r="AG44" s="44">
        <v>3830875.9099999992</v>
      </c>
      <c r="AH44" s="44"/>
      <c r="AI44" s="66" t="s">
        <v>42</v>
      </c>
      <c r="AJ44" s="33">
        <v>955998.54999999993</v>
      </c>
      <c r="AK44" s="44">
        <v>3679407.8299999996</v>
      </c>
      <c r="AL44" s="44"/>
      <c r="AM44" s="66" t="s">
        <v>42</v>
      </c>
      <c r="AN44" s="35">
        <v>915810.20000000007</v>
      </c>
      <c r="AO44" s="44">
        <v>3476183.94</v>
      </c>
      <c r="AP44" s="44"/>
      <c r="AQ44" s="66" t="s">
        <v>42</v>
      </c>
      <c r="AR44" s="35">
        <v>896658.1</v>
      </c>
      <c r="AS44" s="44">
        <v>3475271.1599999997</v>
      </c>
      <c r="AT44" s="44"/>
      <c r="AU44" s="66" t="s">
        <v>42</v>
      </c>
      <c r="AV44" s="33">
        <v>791885.21</v>
      </c>
      <c r="AW44" s="44">
        <v>2931938.5000000005</v>
      </c>
      <c r="AX44" s="44"/>
      <c r="AY44" s="66" t="s">
        <v>42</v>
      </c>
      <c r="AZ44" s="35">
        <v>11318539.509999998</v>
      </c>
      <c r="BA44" s="34">
        <v>42969025.389999993</v>
      </c>
      <c r="BB44" s="87">
        <v>8714186.0000000019</v>
      </c>
      <c r="BC44" s="200">
        <v>33085631.789999999</v>
      </c>
      <c r="BD44" s="87">
        <v>2604353.5099999998</v>
      </c>
      <c r="BE44" s="88">
        <v>9883393.5999999996</v>
      </c>
      <c r="BG44" s="55">
        <v>23529</v>
      </c>
      <c r="BH44" s="56">
        <v>957039.04</v>
      </c>
      <c r="BI44" s="56">
        <v>3703673.0199999996</v>
      </c>
      <c r="CB44" s="55">
        <v>23529</v>
      </c>
      <c r="CC44" s="56">
        <v>7980</v>
      </c>
      <c r="CD44" s="56">
        <v>31776.49</v>
      </c>
    </row>
    <row r="45" spans="1:82" x14ac:dyDescent="0.55000000000000004"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85"/>
      <c r="BA45" s="85"/>
      <c r="BG45" s="55">
        <v>23559</v>
      </c>
      <c r="BH45" s="56">
        <v>960186.7</v>
      </c>
      <c r="BI45" s="56">
        <v>3699651.4799999995</v>
      </c>
      <c r="CB45" s="55">
        <v>23559</v>
      </c>
      <c r="CC45" s="56">
        <v>8720</v>
      </c>
      <c r="CD45" s="56">
        <v>36494.51</v>
      </c>
    </row>
    <row r="46" spans="1:82" x14ac:dyDescent="0.55000000000000004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Z46" s="4"/>
      <c r="AA46" s="4"/>
      <c r="AD46" s="4"/>
      <c r="AE46" s="4"/>
      <c r="AH46" s="4"/>
      <c r="AI46" s="4"/>
      <c r="AL46" s="4"/>
      <c r="AM46" s="4"/>
      <c r="AP46" s="4"/>
      <c r="AQ46" s="4"/>
      <c r="AT46" s="4"/>
      <c r="AU46" s="4"/>
      <c r="AX46" s="4"/>
      <c r="AY46" s="4"/>
      <c r="AZ46" s="85"/>
      <c r="BA46" s="85"/>
      <c r="BG46" s="55">
        <v>23590</v>
      </c>
      <c r="BH46" s="56">
        <v>1003491.21</v>
      </c>
      <c r="BI46" s="56">
        <v>3830875.9099999992</v>
      </c>
      <c r="CB46" s="55">
        <v>23590</v>
      </c>
      <c r="CC46" s="56">
        <v>8680</v>
      </c>
      <c r="CD46" s="56">
        <v>34085.33</v>
      </c>
    </row>
    <row r="47" spans="1:82" x14ac:dyDescent="0.55000000000000004">
      <c r="AZ47" s="85"/>
      <c r="BA47" s="85"/>
      <c r="BG47" s="55">
        <v>23621</v>
      </c>
      <c r="BH47" s="56">
        <v>955998.54999999993</v>
      </c>
      <c r="BI47" s="56">
        <v>3679407.8299999996</v>
      </c>
      <c r="CB47" s="55">
        <v>23621</v>
      </c>
      <c r="CC47" s="56">
        <v>9160</v>
      </c>
      <c r="CD47" s="56">
        <v>36971.89</v>
      </c>
    </row>
    <row r="48" spans="1:82" x14ac:dyDescent="0.55000000000000004">
      <c r="BG48" s="55">
        <v>23651</v>
      </c>
      <c r="BH48" s="56">
        <v>915810.20000000007</v>
      </c>
      <c r="BI48" s="56">
        <v>3476183.94</v>
      </c>
      <c r="CB48" s="55">
        <v>23651</v>
      </c>
      <c r="CC48" s="56">
        <v>9340</v>
      </c>
      <c r="CD48" s="56">
        <v>36120.230000000003</v>
      </c>
    </row>
    <row r="49" spans="59:82" x14ac:dyDescent="0.55000000000000004">
      <c r="BG49" s="55">
        <v>23682</v>
      </c>
      <c r="BH49" s="56">
        <v>896658.1</v>
      </c>
      <c r="BI49" s="56">
        <v>3475271.1599999997</v>
      </c>
      <c r="CB49" s="55">
        <v>23682</v>
      </c>
      <c r="CC49" s="56">
        <v>10600</v>
      </c>
      <c r="CD49" s="56">
        <v>63359.89</v>
      </c>
    </row>
    <row r="50" spans="59:82" x14ac:dyDescent="0.55000000000000004">
      <c r="BG50" s="55">
        <v>23712</v>
      </c>
      <c r="BH50" s="56">
        <v>791885.21</v>
      </c>
      <c r="BI50" s="56">
        <v>2931938.5000000005</v>
      </c>
      <c r="CB50" s="55">
        <v>23712</v>
      </c>
      <c r="CC50" s="56">
        <v>8760</v>
      </c>
      <c r="CD50" s="56">
        <v>32470</v>
      </c>
    </row>
    <row r="53" spans="59:82" x14ac:dyDescent="0.55000000000000004">
      <c r="CB53" s="53" t="s">
        <v>46</v>
      </c>
      <c r="CC53" s="60" t="s">
        <v>21</v>
      </c>
      <c r="CD53" s="58"/>
    </row>
    <row r="54" spans="59:82" ht="22.2" x14ac:dyDescent="0.55000000000000004">
      <c r="CB54" s="61"/>
      <c r="CC54" s="54" t="s">
        <v>49</v>
      </c>
      <c r="CD54" s="54" t="s">
        <v>50</v>
      </c>
    </row>
    <row r="55" spans="59:82" x14ac:dyDescent="0.55000000000000004">
      <c r="CB55" s="55">
        <v>23377</v>
      </c>
      <c r="CC55" s="56">
        <v>1512.5</v>
      </c>
      <c r="CD55" s="56">
        <v>6411.73</v>
      </c>
    </row>
    <row r="56" spans="59:82" x14ac:dyDescent="0.55000000000000004">
      <c r="CB56" s="55">
        <v>23408</v>
      </c>
      <c r="CC56" s="56">
        <v>1442.49</v>
      </c>
      <c r="CD56" s="56">
        <v>6130.44</v>
      </c>
    </row>
    <row r="57" spans="59:82" x14ac:dyDescent="0.55000000000000004">
      <c r="CB57" s="55">
        <v>23437</v>
      </c>
      <c r="CC57" s="56">
        <v>1679.5</v>
      </c>
      <c r="CD57" s="56">
        <v>7082.8</v>
      </c>
    </row>
    <row r="58" spans="59:82" x14ac:dyDescent="0.55000000000000004">
      <c r="CB58" s="55">
        <v>23468</v>
      </c>
      <c r="CC58" s="56">
        <v>1365.49</v>
      </c>
      <c r="CD58" s="56">
        <v>5821.01</v>
      </c>
    </row>
    <row r="59" spans="59:82" x14ac:dyDescent="0.55000000000000004">
      <c r="CB59" s="55">
        <v>23498</v>
      </c>
      <c r="CC59" s="56">
        <v>1808</v>
      </c>
      <c r="CD59" s="56">
        <v>7599.14</v>
      </c>
    </row>
    <row r="60" spans="59:82" x14ac:dyDescent="0.55000000000000004">
      <c r="CB60" s="55">
        <v>23529</v>
      </c>
      <c r="CC60" s="56">
        <v>1636.5</v>
      </c>
      <c r="CD60" s="56">
        <v>6910.01</v>
      </c>
    </row>
    <row r="61" spans="59:82" x14ac:dyDescent="0.55000000000000004">
      <c r="CB61" s="55">
        <v>23559</v>
      </c>
      <c r="CC61" s="56">
        <v>1950</v>
      </c>
      <c r="CD61" s="56">
        <v>8169.75</v>
      </c>
    </row>
    <row r="62" spans="59:82" x14ac:dyDescent="0.55000000000000004">
      <c r="CB62" s="55">
        <v>23590</v>
      </c>
      <c r="CC62" s="56">
        <v>2253.5</v>
      </c>
      <c r="CD62" s="56">
        <v>9389.2800000000007</v>
      </c>
    </row>
    <row r="63" spans="59:82" x14ac:dyDescent="0.55000000000000004">
      <c r="CB63" s="55">
        <v>23621</v>
      </c>
      <c r="CC63" s="56">
        <v>2215.0100000000002</v>
      </c>
      <c r="CD63" s="56">
        <v>9234.6200000000008</v>
      </c>
    </row>
    <row r="64" spans="59:82" x14ac:dyDescent="0.55000000000000004">
      <c r="CB64" s="55">
        <v>23651</v>
      </c>
      <c r="CC64" s="56">
        <v>2327.0100000000002</v>
      </c>
      <c r="CD64" s="56">
        <v>9684.67</v>
      </c>
    </row>
    <row r="65" spans="80:82" x14ac:dyDescent="0.55000000000000004">
      <c r="CB65" s="55">
        <v>23682</v>
      </c>
      <c r="CC65" s="56">
        <v>2148</v>
      </c>
      <c r="CD65" s="56">
        <v>8965.36</v>
      </c>
    </row>
    <row r="66" spans="80:82" x14ac:dyDescent="0.55000000000000004">
      <c r="CB66" s="55">
        <v>23712</v>
      </c>
      <c r="CC66" s="56">
        <v>2349</v>
      </c>
      <c r="CD66" s="56">
        <v>9773.02</v>
      </c>
    </row>
    <row r="69" spans="80:82" x14ac:dyDescent="0.55000000000000004">
      <c r="CB69" s="53" t="s">
        <v>46</v>
      </c>
      <c r="CC69" s="57" t="s">
        <v>24</v>
      </c>
      <c r="CD69" s="58"/>
    </row>
    <row r="70" spans="80:82" ht="22.2" x14ac:dyDescent="0.55000000000000004">
      <c r="CB70" s="61"/>
      <c r="CC70" s="54" t="s">
        <v>49</v>
      </c>
      <c r="CD70" s="54" t="s">
        <v>50</v>
      </c>
    </row>
    <row r="71" spans="80:82" x14ac:dyDescent="0.55000000000000004">
      <c r="CB71" s="55">
        <v>23377</v>
      </c>
      <c r="CC71" s="56">
        <v>48568.32</v>
      </c>
      <c r="CD71" s="56">
        <v>184659.77000000002</v>
      </c>
    </row>
    <row r="72" spans="80:82" x14ac:dyDescent="0.55000000000000004">
      <c r="CB72" s="55">
        <v>23408</v>
      </c>
      <c r="CC72" s="56">
        <v>47336.32</v>
      </c>
      <c r="CD72" s="56">
        <v>184417.33000000002</v>
      </c>
    </row>
    <row r="73" spans="80:82" x14ac:dyDescent="0.55000000000000004">
      <c r="CB73" s="55">
        <v>23437</v>
      </c>
      <c r="CC73" s="56">
        <v>65301.33</v>
      </c>
      <c r="CD73" s="56">
        <v>252416.46</v>
      </c>
    </row>
    <row r="74" spans="80:82" x14ac:dyDescent="0.55000000000000004">
      <c r="CB74" s="55">
        <v>23468</v>
      </c>
      <c r="CC74" s="56">
        <v>67015.990000000005</v>
      </c>
      <c r="CD74" s="56">
        <v>256727.09</v>
      </c>
    </row>
    <row r="75" spans="80:82" x14ac:dyDescent="0.55000000000000004">
      <c r="CB75" s="55">
        <v>23498</v>
      </c>
      <c r="CC75" s="56">
        <v>69624.929999999993</v>
      </c>
      <c r="CD75" s="56">
        <v>269523.62</v>
      </c>
    </row>
    <row r="76" spans="80:82" x14ac:dyDescent="0.55000000000000004">
      <c r="CB76" s="55">
        <v>23529</v>
      </c>
      <c r="CC76" s="56">
        <v>62882.39</v>
      </c>
      <c r="CD76" s="56">
        <v>241839.13</v>
      </c>
    </row>
    <row r="77" spans="80:82" x14ac:dyDescent="0.55000000000000004">
      <c r="CB77" s="55">
        <v>23559</v>
      </c>
      <c r="CC77" s="56">
        <v>68466.13</v>
      </c>
      <c r="CD77" s="56">
        <v>259980.34</v>
      </c>
    </row>
    <row r="78" spans="80:82" x14ac:dyDescent="0.55000000000000004">
      <c r="CB78" s="55">
        <v>23590</v>
      </c>
      <c r="CC78" s="56">
        <v>65026.33</v>
      </c>
      <c r="CD78" s="56">
        <v>250790.48</v>
      </c>
    </row>
    <row r="79" spans="80:82" x14ac:dyDescent="0.55000000000000004">
      <c r="CB79" s="55">
        <v>23621</v>
      </c>
      <c r="CC79" s="56">
        <v>49155.99</v>
      </c>
      <c r="CD79" s="56">
        <v>195068.42</v>
      </c>
    </row>
    <row r="80" spans="80:82" x14ac:dyDescent="0.55000000000000004">
      <c r="CB80" s="55">
        <v>23651</v>
      </c>
      <c r="CC80" s="56">
        <v>40704.129999999997</v>
      </c>
      <c r="CD80" s="56">
        <v>163139.91</v>
      </c>
    </row>
    <row r="81" spans="80:82" x14ac:dyDescent="0.55000000000000004">
      <c r="CB81" s="55">
        <v>23682</v>
      </c>
      <c r="CC81" s="56">
        <v>51198.400000000001</v>
      </c>
      <c r="CD81" s="56">
        <v>212496.30000000002</v>
      </c>
    </row>
    <row r="82" spans="80:82" x14ac:dyDescent="0.55000000000000004">
      <c r="CB82" s="55">
        <v>23712</v>
      </c>
      <c r="CC82" s="56">
        <v>43792.29</v>
      </c>
      <c r="CD82" s="56">
        <v>173984.99</v>
      </c>
    </row>
    <row r="85" spans="80:82" x14ac:dyDescent="0.55000000000000004">
      <c r="CB85" s="53" t="s">
        <v>46</v>
      </c>
      <c r="CC85" s="60" t="s">
        <v>25</v>
      </c>
      <c r="CD85" s="58"/>
    </row>
    <row r="86" spans="80:82" ht="22.2" x14ac:dyDescent="0.55000000000000004">
      <c r="CB86" s="61"/>
      <c r="CC86" s="54" t="s">
        <v>49</v>
      </c>
      <c r="CD86" s="54" t="s">
        <v>50</v>
      </c>
    </row>
    <row r="87" spans="80:82" x14ac:dyDescent="0.55000000000000004">
      <c r="CB87" s="55">
        <v>23377</v>
      </c>
      <c r="CC87" s="56">
        <v>724</v>
      </c>
      <c r="CD87" s="56">
        <v>3577.42</v>
      </c>
    </row>
    <row r="88" spans="80:82" x14ac:dyDescent="0.55000000000000004">
      <c r="CB88" s="55">
        <v>23408</v>
      </c>
      <c r="CC88" s="56">
        <v>660</v>
      </c>
      <c r="CD88" s="56">
        <v>3220.2599999999998</v>
      </c>
    </row>
    <row r="89" spans="80:82" x14ac:dyDescent="0.55000000000000004">
      <c r="CB89" s="55">
        <v>23437</v>
      </c>
      <c r="CC89" s="56">
        <v>856</v>
      </c>
      <c r="CD89" s="56">
        <v>4107.84</v>
      </c>
    </row>
    <row r="90" spans="80:82" x14ac:dyDescent="0.55000000000000004">
      <c r="CB90" s="55">
        <v>23468</v>
      </c>
      <c r="CC90" s="56">
        <v>724</v>
      </c>
      <c r="CD90" s="56">
        <v>3577.42</v>
      </c>
    </row>
    <row r="91" spans="80:82" x14ac:dyDescent="0.55000000000000004">
      <c r="CB91" s="55">
        <v>23498</v>
      </c>
      <c r="CC91" s="56">
        <v>736</v>
      </c>
      <c r="CD91" s="56">
        <v>3615.64</v>
      </c>
    </row>
    <row r="92" spans="80:82" x14ac:dyDescent="0.55000000000000004">
      <c r="CB92" s="55">
        <v>23529</v>
      </c>
      <c r="CC92" s="56">
        <v>912</v>
      </c>
      <c r="CD92" s="56">
        <v>4332.8600000000006</v>
      </c>
    </row>
    <row r="93" spans="80:82" x14ac:dyDescent="0.55000000000000004">
      <c r="CB93" s="55">
        <v>23559</v>
      </c>
      <c r="CC93" s="56">
        <v>736</v>
      </c>
      <c r="CD93" s="56">
        <v>3615.64</v>
      </c>
    </row>
    <row r="94" spans="80:82" x14ac:dyDescent="0.55000000000000004">
      <c r="CB94" s="55">
        <v>23590</v>
      </c>
      <c r="CC94" s="56">
        <v>688</v>
      </c>
      <c r="CD94" s="56">
        <v>3432.7799999999997</v>
      </c>
    </row>
    <row r="95" spans="80:82" x14ac:dyDescent="0.55000000000000004">
      <c r="CB95" s="55">
        <v>23621</v>
      </c>
      <c r="CC95" s="56">
        <v>660</v>
      </c>
      <c r="CD95" s="56">
        <v>3220.2599999999998</v>
      </c>
    </row>
    <row r="96" spans="80:82" x14ac:dyDescent="0.55000000000000004">
      <c r="CB96" s="55">
        <v>23651</v>
      </c>
      <c r="CC96" s="56">
        <v>1220</v>
      </c>
      <c r="CD96" s="56">
        <v>5570.5</v>
      </c>
    </row>
    <row r="97" spans="80:82" x14ac:dyDescent="0.55000000000000004">
      <c r="CB97" s="55">
        <v>23682</v>
      </c>
      <c r="CC97" s="56">
        <v>1796</v>
      </c>
      <c r="CD97" s="56">
        <v>7885.0300000000007</v>
      </c>
    </row>
    <row r="98" spans="80:82" x14ac:dyDescent="0.55000000000000004">
      <c r="CB98" s="55">
        <v>23712</v>
      </c>
      <c r="CC98" s="56">
        <v>1104</v>
      </c>
      <c r="CD98" s="56">
        <v>5104.3700000000008</v>
      </c>
    </row>
    <row r="101" spans="80:82" x14ac:dyDescent="0.55000000000000004">
      <c r="CB101" s="53" t="s">
        <v>46</v>
      </c>
      <c r="CC101" s="58" t="s">
        <v>26</v>
      </c>
      <c r="CD101" s="58"/>
    </row>
    <row r="102" spans="80:82" ht="22.2" x14ac:dyDescent="0.55000000000000004">
      <c r="CB102" s="61"/>
      <c r="CC102" s="54" t="s">
        <v>49</v>
      </c>
      <c r="CD102" s="54" t="s">
        <v>50</v>
      </c>
    </row>
    <row r="103" spans="80:82" x14ac:dyDescent="0.55000000000000004">
      <c r="CB103" s="55">
        <v>23377</v>
      </c>
      <c r="CC103" s="56">
        <v>80309.11</v>
      </c>
      <c r="CD103" s="56">
        <v>250532.57</v>
      </c>
    </row>
    <row r="104" spans="80:82" x14ac:dyDescent="0.55000000000000004">
      <c r="CB104" s="55">
        <v>23408</v>
      </c>
      <c r="CC104" s="56">
        <v>83219.77</v>
      </c>
      <c r="CD104" s="56">
        <v>335476.98</v>
      </c>
    </row>
    <row r="105" spans="80:82" x14ac:dyDescent="0.55000000000000004">
      <c r="CB105" s="55">
        <v>23437</v>
      </c>
      <c r="CC105" s="56">
        <v>111286.3</v>
      </c>
      <c r="CD105" s="56">
        <v>456143.68</v>
      </c>
    </row>
    <row r="106" spans="80:82" x14ac:dyDescent="0.55000000000000004">
      <c r="CB106" s="55">
        <v>23468</v>
      </c>
      <c r="CC106" s="56">
        <v>86480.6</v>
      </c>
      <c r="CD106" s="56">
        <v>374441.07</v>
      </c>
    </row>
    <row r="107" spans="80:82" x14ac:dyDescent="0.55000000000000004">
      <c r="CB107" s="55">
        <v>23498</v>
      </c>
      <c r="CC107" s="56">
        <v>93258.13</v>
      </c>
      <c r="CD107" s="56">
        <v>386664.98000000004</v>
      </c>
    </row>
    <row r="108" spans="80:82" x14ac:dyDescent="0.55000000000000004">
      <c r="CB108" s="55">
        <v>23529</v>
      </c>
      <c r="CC108" s="56">
        <v>88756.4</v>
      </c>
      <c r="CD108" s="56">
        <v>362066.23000000004</v>
      </c>
    </row>
    <row r="109" spans="80:82" x14ac:dyDescent="0.55000000000000004">
      <c r="CB109" s="55">
        <v>23559</v>
      </c>
      <c r="CC109" s="56">
        <v>107296.93</v>
      </c>
      <c r="CD109" s="56">
        <v>443170.14999999997</v>
      </c>
    </row>
    <row r="110" spans="80:82" x14ac:dyDescent="0.55000000000000004">
      <c r="CB110" s="55">
        <v>23590</v>
      </c>
      <c r="CC110" s="56">
        <v>119316.14</v>
      </c>
      <c r="CD110" s="56">
        <v>471262.94000000006</v>
      </c>
    </row>
    <row r="111" spans="80:82" x14ac:dyDescent="0.55000000000000004">
      <c r="CB111" s="55">
        <v>23621</v>
      </c>
      <c r="CC111" s="56">
        <v>105052.25</v>
      </c>
      <c r="CD111" s="56">
        <v>426527.24</v>
      </c>
    </row>
    <row r="112" spans="80:82" x14ac:dyDescent="0.55000000000000004">
      <c r="CB112" s="55">
        <v>23651</v>
      </c>
      <c r="CC112" s="56">
        <v>106709.52</v>
      </c>
      <c r="CD112" s="56">
        <v>422039.57</v>
      </c>
    </row>
    <row r="113" spans="80:82" x14ac:dyDescent="0.55000000000000004">
      <c r="CB113" s="55">
        <v>23682</v>
      </c>
      <c r="CC113" s="56">
        <v>86228.62</v>
      </c>
      <c r="CD113" s="56">
        <v>345168.22</v>
      </c>
    </row>
    <row r="114" spans="80:82" x14ac:dyDescent="0.55000000000000004">
      <c r="CB114" s="55">
        <v>23712</v>
      </c>
      <c r="CC114" s="56">
        <v>81209.89</v>
      </c>
      <c r="CD114" s="56">
        <v>319508.01</v>
      </c>
    </row>
    <row r="117" spans="80:82" x14ac:dyDescent="0.55000000000000004">
      <c r="CB117" s="53" t="s">
        <v>46</v>
      </c>
      <c r="CC117" s="60" t="s">
        <v>27</v>
      </c>
      <c r="CD117" s="58"/>
    </row>
    <row r="118" spans="80:82" ht="22.2" x14ac:dyDescent="0.55000000000000004">
      <c r="CB118" s="61"/>
      <c r="CC118" s="54" t="s">
        <v>49</v>
      </c>
      <c r="CD118" s="54" t="s">
        <v>50</v>
      </c>
    </row>
    <row r="119" spans="80:82" x14ac:dyDescent="0.55000000000000004">
      <c r="CB119" s="55">
        <v>23377</v>
      </c>
      <c r="CC119" s="56">
        <v>21757.53</v>
      </c>
      <c r="CD119" s="56">
        <v>98007.700000000012</v>
      </c>
    </row>
    <row r="120" spans="80:82" x14ac:dyDescent="0.55000000000000004">
      <c r="CB120" s="55">
        <v>23408</v>
      </c>
      <c r="CC120" s="56">
        <v>28296.31</v>
      </c>
      <c r="CD120" s="56">
        <v>123391.97</v>
      </c>
    </row>
    <row r="121" spans="80:82" x14ac:dyDescent="0.55000000000000004">
      <c r="CB121" s="55">
        <v>23437</v>
      </c>
      <c r="CC121" s="56">
        <v>34358.929999999993</v>
      </c>
      <c r="CD121" s="56">
        <v>147746.71</v>
      </c>
    </row>
    <row r="122" spans="80:82" x14ac:dyDescent="0.55000000000000004">
      <c r="CB122" s="55">
        <v>23468</v>
      </c>
      <c r="CC122" s="56">
        <v>28554.329999999998</v>
      </c>
      <c r="CD122" s="56">
        <v>122960.97</v>
      </c>
    </row>
    <row r="123" spans="80:82" x14ac:dyDescent="0.55000000000000004">
      <c r="CB123" s="55">
        <v>23498</v>
      </c>
      <c r="CC123" s="56">
        <v>29738.519999999997</v>
      </c>
      <c r="CD123" s="56">
        <v>123603.73000000001</v>
      </c>
    </row>
    <row r="124" spans="80:82" x14ac:dyDescent="0.55000000000000004">
      <c r="CB124" s="55">
        <v>23529</v>
      </c>
      <c r="CC124" s="56">
        <v>27009.149999999998</v>
      </c>
      <c r="CD124" s="56">
        <v>116320.18</v>
      </c>
    </row>
    <row r="125" spans="80:82" x14ac:dyDescent="0.55000000000000004">
      <c r="CB125" s="55">
        <v>23559</v>
      </c>
      <c r="CC125" s="56">
        <v>30691.47</v>
      </c>
      <c r="CD125" s="56">
        <v>130789.98000000001</v>
      </c>
    </row>
    <row r="126" spans="80:82" x14ac:dyDescent="0.55000000000000004">
      <c r="CB126" s="55">
        <v>23590</v>
      </c>
      <c r="CC126" s="56">
        <v>31328.880000000001</v>
      </c>
      <c r="CD126" s="56">
        <v>129232.53</v>
      </c>
    </row>
    <row r="127" spans="80:82" x14ac:dyDescent="0.55000000000000004">
      <c r="CB127" s="55">
        <v>23621</v>
      </c>
      <c r="CC127" s="56">
        <v>31638.1</v>
      </c>
      <c r="CD127" s="56">
        <v>128870.85</v>
      </c>
    </row>
    <row r="128" spans="80:82" x14ac:dyDescent="0.55000000000000004">
      <c r="CB128" s="55">
        <v>23651</v>
      </c>
      <c r="CC128" s="56">
        <v>30272.78</v>
      </c>
      <c r="CD128" s="56">
        <v>126949.82999999999</v>
      </c>
    </row>
    <row r="129" spans="80:82" x14ac:dyDescent="0.55000000000000004">
      <c r="CB129" s="55">
        <v>23682</v>
      </c>
      <c r="CC129" s="56">
        <v>26337.24</v>
      </c>
      <c r="CD129" s="56">
        <v>108059.28</v>
      </c>
    </row>
    <row r="130" spans="80:82" x14ac:dyDescent="0.55000000000000004">
      <c r="CB130" s="55">
        <v>23712</v>
      </c>
      <c r="CC130" s="56">
        <v>25671.07</v>
      </c>
      <c r="CD130" s="56">
        <v>104748.18000000001</v>
      </c>
    </row>
  </sheetData>
  <autoFilter ref="A3:M3"/>
  <pageMargins left="0.55118110236220474" right="0.15748031496062992" top="0.59055118110236227" bottom="0.98425196850393704" header="0.51181102362204722" footer="0.51181102362204722"/>
  <pageSetup paperSize="9" orientation="landscape" r:id="rId1"/>
  <headerFooter alignWithMargins="0">
    <oddFooter>&amp;R&amp;"Angsana New,ธรรมดา"งานจัดการพลังงาน
นายสุรเดช  คิดการงาน (ผอส.04244)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2"/>
  <sheetViews>
    <sheetView showGridLines="0" tabSelected="1" view="pageBreakPreview" topLeftCell="B1" zoomScaleNormal="100" zoomScaleSheetLayoutView="100" workbookViewId="0">
      <selection activeCell="I18" sqref="I18"/>
    </sheetView>
  </sheetViews>
  <sheetFormatPr defaultRowHeight="19.8" x14ac:dyDescent="0.5"/>
  <cols>
    <col min="1" max="1" width="0" style="97" hidden="1" customWidth="1"/>
    <col min="2" max="2" width="9" style="153" customWidth="1"/>
    <col min="3" max="4" width="12.77734375" style="153" customWidth="1"/>
    <col min="5" max="12" width="10.77734375" style="97" customWidth="1"/>
    <col min="13" max="13" width="8.88671875" style="97" customWidth="1"/>
    <col min="14" max="25" width="0" style="97" hidden="1" customWidth="1"/>
    <col min="26" max="16384" width="8.88671875" style="97"/>
  </cols>
  <sheetData>
    <row r="2" spans="2:4" x14ac:dyDescent="0.5">
      <c r="B2" s="154" t="s">
        <v>46</v>
      </c>
      <c r="C2" s="155" t="s">
        <v>6</v>
      </c>
      <c r="D2" s="156"/>
    </row>
    <row r="3" spans="2:4" x14ac:dyDescent="0.5">
      <c r="B3" s="157"/>
      <c r="C3" s="155" t="s">
        <v>7</v>
      </c>
      <c r="D3" s="156"/>
    </row>
    <row r="4" spans="2:4" ht="21.6" x14ac:dyDescent="0.5">
      <c r="B4" s="157"/>
      <c r="C4" s="158" t="s">
        <v>96</v>
      </c>
      <c r="D4" s="158" t="s">
        <v>97</v>
      </c>
    </row>
    <row r="5" spans="2:4" x14ac:dyDescent="0.5">
      <c r="B5" s="159" t="s">
        <v>84</v>
      </c>
      <c r="C5" s="160">
        <f>'2563-บิลค่าไฟฟ้า'!D5</f>
        <v>748083.12</v>
      </c>
      <c r="D5" s="160">
        <f>'2564-บิลค่าไฟฟ้า'!D5</f>
        <v>589554</v>
      </c>
    </row>
    <row r="6" spans="2:4" x14ac:dyDescent="0.5">
      <c r="B6" s="159" t="s">
        <v>85</v>
      </c>
      <c r="C6" s="160">
        <f>'2563-บิลค่าไฟฟ้า'!H5</f>
        <v>767073</v>
      </c>
      <c r="D6" s="160">
        <f>'2564-บิลค่าไฟฟ้า'!H5</f>
        <v>664198</v>
      </c>
    </row>
    <row r="7" spans="2:4" x14ac:dyDescent="0.5">
      <c r="B7" s="159" t="s">
        <v>86</v>
      </c>
      <c r="C7" s="160">
        <f>'2563-บิลค่าไฟฟ้า'!L5</f>
        <v>841032</v>
      </c>
      <c r="D7" s="160">
        <f>'2564-บิลค่าไฟฟ้า'!L5</f>
        <v>902403</v>
      </c>
    </row>
    <row r="8" spans="2:4" x14ac:dyDescent="0.5">
      <c r="B8" s="159" t="s">
        <v>87</v>
      </c>
      <c r="C8" s="160">
        <f>'2563-บิลค่าไฟฟ้า'!P5</f>
        <v>679934</v>
      </c>
      <c r="D8" s="160">
        <f>'2564-บิลค่าไฟฟ้า'!P5</f>
        <v>655039.89</v>
      </c>
    </row>
    <row r="9" spans="2:4" x14ac:dyDescent="0.5">
      <c r="B9" s="159" t="s">
        <v>88</v>
      </c>
      <c r="C9" s="160">
        <f>'2563-บิลค่าไฟฟ้า'!T5</f>
        <v>757308.99</v>
      </c>
      <c r="D9" s="160">
        <f>'2564-บิลค่าไฟฟ้า'!T5</f>
        <v>728918.87</v>
      </c>
    </row>
    <row r="10" spans="2:4" x14ac:dyDescent="0.5">
      <c r="B10" s="159" t="s">
        <v>89</v>
      </c>
      <c r="C10" s="160">
        <f>'2563-บิลค่าไฟฟ้า'!X5</f>
        <v>742413</v>
      </c>
      <c r="D10" s="160">
        <f>'2564-บิลค่าไฟฟ้า'!X5</f>
        <v>699023</v>
      </c>
    </row>
    <row r="11" spans="2:4" x14ac:dyDescent="0.5">
      <c r="B11" s="159" t="s">
        <v>90</v>
      </c>
      <c r="C11" s="160">
        <f>'2563-บิลค่าไฟฟ้า'!AB5</f>
        <v>766320</v>
      </c>
      <c r="D11" s="160">
        <f>'2564-บิลค่าไฟฟ้า'!AB5</f>
        <v>679697</v>
      </c>
    </row>
    <row r="12" spans="2:4" x14ac:dyDescent="0.5">
      <c r="B12" s="159" t="s">
        <v>91</v>
      </c>
      <c r="C12" s="160">
        <f>'2563-บิลค่าไฟฟ้า'!AF5</f>
        <v>996418</v>
      </c>
      <c r="D12" s="160">
        <f>'2564-บิลค่าไฟฟ้า'!AF5</f>
        <v>699194</v>
      </c>
    </row>
    <row r="13" spans="2:4" x14ac:dyDescent="0.5">
      <c r="B13" s="159" t="s">
        <v>92</v>
      </c>
      <c r="C13" s="160">
        <f>'2563-บิลค่าไฟฟ้า'!AJ5</f>
        <v>1023358.99</v>
      </c>
      <c r="D13" s="160">
        <f>'2564-บิลค่าไฟฟ้า'!AJ5</f>
        <v>684131</v>
      </c>
    </row>
    <row r="14" spans="2:4" x14ac:dyDescent="0.5">
      <c r="B14" s="159" t="s">
        <v>93</v>
      </c>
      <c r="C14" s="160">
        <f>'2563-บิลค่าไฟฟ้า'!AN5</f>
        <v>971160</v>
      </c>
      <c r="D14" s="160">
        <f>'2564-บิลค่าไฟฟ้า'!AN5</f>
        <v>652862.99</v>
      </c>
    </row>
    <row r="15" spans="2:4" x14ac:dyDescent="0.5">
      <c r="B15" s="159" t="s">
        <v>94</v>
      </c>
      <c r="C15" s="160">
        <f>'2563-บิลค่าไฟฟ้า'!AR5</f>
        <v>776381.99</v>
      </c>
      <c r="D15" s="160">
        <f>'2564-บิลค่าไฟฟ้า'!AR5</f>
        <v>637537.01</v>
      </c>
    </row>
    <row r="16" spans="2:4" x14ac:dyDescent="0.5">
      <c r="B16" s="159" t="s">
        <v>95</v>
      </c>
      <c r="C16" s="160">
        <f>'2563-บิลค่าไฟฟ้า'!AV5</f>
        <v>742413</v>
      </c>
      <c r="D16" s="160">
        <f>'2564-บิลค่าไฟฟ้า'!AV5</f>
        <v>536652</v>
      </c>
    </row>
    <row r="28" spans="2:4" x14ac:dyDescent="0.5">
      <c r="B28" s="154" t="s">
        <v>46</v>
      </c>
      <c r="C28" s="155" t="s">
        <v>6</v>
      </c>
      <c r="D28" s="156"/>
    </row>
    <row r="29" spans="2:4" x14ac:dyDescent="0.5">
      <c r="B29" s="157"/>
      <c r="C29" s="155" t="s">
        <v>7</v>
      </c>
      <c r="D29" s="156"/>
    </row>
    <row r="30" spans="2:4" x14ac:dyDescent="0.5">
      <c r="B30" s="157"/>
      <c r="C30" s="158" t="s">
        <v>98</v>
      </c>
      <c r="D30" s="158" t="s">
        <v>99</v>
      </c>
    </row>
    <row r="31" spans="2:4" x14ac:dyDescent="0.5">
      <c r="B31" s="159" t="s">
        <v>84</v>
      </c>
      <c r="C31" s="160">
        <f>'2563-บิลค่าไฟฟ้า'!E5</f>
        <v>2775349.7788</v>
      </c>
      <c r="D31" s="160">
        <f>'2564-บิลค่าไฟฟ้า'!E5</f>
        <v>2041390.99</v>
      </c>
    </row>
    <row r="32" spans="2:4" x14ac:dyDescent="0.5">
      <c r="B32" s="159" t="s">
        <v>85</v>
      </c>
      <c r="C32" s="160">
        <f>'2563-บิลค่าไฟฟ้า'!I5</f>
        <v>2890637.67</v>
      </c>
      <c r="D32" s="160">
        <f>'2564-บิลค่าไฟฟ้า'!I5</f>
        <v>2414686.4300000002</v>
      </c>
    </row>
    <row r="33" spans="2:4" x14ac:dyDescent="0.5">
      <c r="B33" s="159" t="s">
        <v>86</v>
      </c>
      <c r="C33" s="160">
        <f>'2563-บิลค่าไฟฟ้า'!M5</f>
        <v>3218212.55</v>
      </c>
      <c r="D33" s="160">
        <f>'2564-บิลค่าไฟฟ้า'!M5</f>
        <v>3427526.47</v>
      </c>
    </row>
    <row r="34" spans="2:4" x14ac:dyDescent="0.5">
      <c r="B34" s="159" t="s">
        <v>87</v>
      </c>
      <c r="C34" s="160">
        <f>'2563-บิลค่าไฟฟ้า'!Q5</f>
        <v>2525807.34</v>
      </c>
      <c r="D34" s="160">
        <f>'2564-บิลค่าไฟฟ้า'!Q5</f>
        <v>2372144.63</v>
      </c>
    </row>
    <row r="35" spans="2:4" x14ac:dyDescent="0.5">
      <c r="B35" s="159" t="s">
        <v>88</v>
      </c>
      <c r="C35" s="160">
        <f>'2563-บิลค่าไฟฟ้า'!U5</f>
        <v>2769414.31</v>
      </c>
      <c r="D35" s="160">
        <f>'2564-บิลค่าไฟฟ้า'!U5</f>
        <v>2720534.32</v>
      </c>
    </row>
    <row r="36" spans="2:4" x14ac:dyDescent="0.5">
      <c r="B36" s="159" t="s">
        <v>89</v>
      </c>
      <c r="C36" s="160">
        <f>'2563-บิลค่าไฟฟ้า'!Y5</f>
        <v>2781199.74</v>
      </c>
      <c r="D36" s="160">
        <f>'2564-บิลค่าไฟฟ้า'!Y5</f>
        <v>2666222.11</v>
      </c>
    </row>
    <row r="37" spans="2:4" x14ac:dyDescent="0.5">
      <c r="B37" s="159" t="s">
        <v>90</v>
      </c>
      <c r="C37" s="160">
        <f>'2563-บิลค่าไฟฟ้า'!AC5</f>
        <v>2936584.23</v>
      </c>
      <c r="D37" s="160">
        <f>'2564-บิลค่าไฟฟ้า'!AC5</f>
        <v>2555174.63</v>
      </c>
    </row>
    <row r="38" spans="2:4" x14ac:dyDescent="0.5">
      <c r="B38" s="159" t="s">
        <v>91</v>
      </c>
      <c r="C38" s="160">
        <f>'2563-บิลค่าไฟฟ้า'!AG5</f>
        <v>3745337.19</v>
      </c>
      <c r="D38" s="160">
        <f>'2564-บิลค่าไฟฟ้า'!AG5</f>
        <v>2598642.27</v>
      </c>
    </row>
    <row r="39" spans="2:4" x14ac:dyDescent="0.5">
      <c r="B39" s="159" t="s">
        <v>92</v>
      </c>
      <c r="C39" s="160">
        <f>'2563-บิลค่าไฟฟ้า'!AK5</f>
        <v>3911881.72</v>
      </c>
      <c r="D39" s="160">
        <f>'2564-บิลค่าไฟฟ้า'!AK5</f>
        <v>2548738.92</v>
      </c>
    </row>
    <row r="40" spans="2:4" x14ac:dyDescent="0.5">
      <c r="B40" s="159" t="s">
        <v>93</v>
      </c>
      <c r="C40" s="160">
        <f>'2563-บิลค่าไฟฟ้า'!AO5</f>
        <v>3665551.24</v>
      </c>
      <c r="D40" s="160">
        <f>'2564-บิลค่าไฟฟ้า'!AO5</f>
        <v>2396785.39</v>
      </c>
    </row>
    <row r="41" spans="2:4" x14ac:dyDescent="0.5">
      <c r="B41" s="159" t="s">
        <v>94</v>
      </c>
      <c r="C41" s="160">
        <f>'2563-บิลค่าไฟฟ้า'!AS5</f>
        <v>2864749.57</v>
      </c>
      <c r="D41" s="160">
        <f>'2564-บิลค่าไฟฟ้า'!AS5</f>
        <v>2393212.88</v>
      </c>
    </row>
    <row r="42" spans="2:4" x14ac:dyDescent="0.5">
      <c r="B42" s="159" t="s">
        <v>95</v>
      </c>
      <c r="C42" s="160">
        <f>'2563-บิลค่าไฟฟ้า'!AW5</f>
        <v>2781199.74</v>
      </c>
      <c r="D42" s="160">
        <f>'2564-บิลค่าไฟฟ้า'!AW5</f>
        <v>1908925.73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2"/>
  <sheetViews>
    <sheetView showGridLines="0" view="pageBreakPreview" topLeftCell="B1" zoomScaleNormal="100" zoomScaleSheetLayoutView="100" workbookViewId="0">
      <selection activeCell="C30" sqref="C30:D30"/>
    </sheetView>
  </sheetViews>
  <sheetFormatPr defaultRowHeight="19.8" x14ac:dyDescent="0.5"/>
  <cols>
    <col min="1" max="1" width="6.109375" style="153" hidden="1" customWidth="1"/>
    <col min="2" max="2" width="9" style="153" customWidth="1"/>
    <col min="3" max="4" width="10.77734375" style="153" customWidth="1"/>
    <col min="5" max="15" width="8.88671875" style="153"/>
    <col min="16" max="27" width="0" style="153" hidden="1" customWidth="1"/>
    <col min="28" max="16384" width="8.88671875" style="153"/>
  </cols>
  <sheetData>
    <row r="2" spans="2:4" x14ac:dyDescent="0.5">
      <c r="B2" s="154" t="s">
        <v>46</v>
      </c>
      <c r="C2" s="155" t="s">
        <v>8</v>
      </c>
      <c r="D2" s="156"/>
    </row>
    <row r="3" spans="2:4" x14ac:dyDescent="0.5">
      <c r="B3" s="157"/>
      <c r="C3" s="161" t="s">
        <v>9</v>
      </c>
      <c r="D3" s="156"/>
    </row>
    <row r="4" spans="2:4" ht="21.6" x14ac:dyDescent="0.5">
      <c r="B4" s="157"/>
      <c r="C4" s="158" t="s">
        <v>96</v>
      </c>
      <c r="D4" s="158" t="s">
        <v>97</v>
      </c>
    </row>
    <row r="5" spans="2:4" x14ac:dyDescent="0.5">
      <c r="B5" s="159" t="s">
        <v>84</v>
      </c>
      <c r="C5" s="160">
        <f>'2563-บิลค่าไฟฟ้า'!D7</f>
        <v>43512</v>
      </c>
      <c r="D5" s="160">
        <f>'2564-บิลค่าไฟฟ้า'!D7</f>
        <v>45599.99</v>
      </c>
    </row>
    <row r="6" spans="2:4" x14ac:dyDescent="0.5">
      <c r="B6" s="159" t="s">
        <v>85</v>
      </c>
      <c r="C6" s="160">
        <f>'2563-บิลค่าไฟฟ้า'!H7</f>
        <v>57308.01</v>
      </c>
      <c r="D6" s="160">
        <f>'2564-บิลค่าไฟฟ้า'!H7</f>
        <v>56792</v>
      </c>
    </row>
    <row r="7" spans="2:4" x14ac:dyDescent="0.5">
      <c r="B7" s="159" t="s">
        <v>86</v>
      </c>
      <c r="C7" s="160">
        <f>'2563-บิลค่าไฟฟ้า'!L7</f>
        <v>73808</v>
      </c>
      <c r="D7" s="160">
        <f>'2564-บิลค่าไฟฟ้า'!L7</f>
        <v>66940</v>
      </c>
    </row>
    <row r="8" spans="2:4" x14ac:dyDescent="0.5">
      <c r="B8" s="159" t="s">
        <v>87</v>
      </c>
      <c r="C8" s="160">
        <f>'2563-บิลค่าไฟฟ้า'!P7</f>
        <v>65376</v>
      </c>
      <c r="D8" s="160">
        <f>'2564-บิลค่าไฟฟ้า'!P7</f>
        <v>52084</v>
      </c>
    </row>
    <row r="9" spans="2:4" x14ac:dyDescent="0.5">
      <c r="B9" s="159" t="s">
        <v>88</v>
      </c>
      <c r="C9" s="160">
        <f>'2563-บิลค่าไฟฟ้า'!T7</f>
        <v>53040</v>
      </c>
      <c r="D9" s="160">
        <f>'2564-บิลค่าไฟฟ้า'!T7</f>
        <v>59560.01</v>
      </c>
    </row>
    <row r="10" spans="2:4" x14ac:dyDescent="0.5">
      <c r="B10" s="159" t="s">
        <v>89</v>
      </c>
      <c r="C10" s="160">
        <f>'2563-บิลค่าไฟฟ้า'!X7</f>
        <v>59447.99</v>
      </c>
      <c r="D10" s="160">
        <f>'2564-บิลค่าไฟฟ้า'!X7</f>
        <v>55548</v>
      </c>
    </row>
    <row r="11" spans="2:4" x14ac:dyDescent="0.5">
      <c r="B11" s="159" t="s">
        <v>90</v>
      </c>
      <c r="C11" s="160">
        <f>'2563-บิลค่าไฟฟ้า'!AB7</f>
        <v>60171.99</v>
      </c>
      <c r="D11" s="160">
        <f>'2564-บิลค่าไฟฟ้า'!AB7</f>
        <v>50624</v>
      </c>
    </row>
    <row r="12" spans="2:4" x14ac:dyDescent="0.5">
      <c r="B12" s="159" t="s">
        <v>91</v>
      </c>
      <c r="C12" s="160">
        <f>'2563-บิลค่าไฟฟ้า'!AF7</f>
        <v>51532</v>
      </c>
      <c r="D12" s="160">
        <f>'2564-บิลค่าไฟฟ้า'!AF7</f>
        <v>57282</v>
      </c>
    </row>
    <row r="13" spans="2:4" x14ac:dyDescent="0.5">
      <c r="B13" s="159" t="s">
        <v>92</v>
      </c>
      <c r="C13" s="160">
        <f>'2563-บิลค่าไฟฟ้า'!AJ7</f>
        <v>59583.99</v>
      </c>
      <c r="D13" s="160">
        <f>'2564-บิลค่าไฟฟ้า'!AJ7</f>
        <v>53240</v>
      </c>
    </row>
    <row r="14" spans="2:4" x14ac:dyDescent="0.5">
      <c r="B14" s="159" t="s">
        <v>93</v>
      </c>
      <c r="C14" s="160">
        <f>'2563-บิลค่าไฟฟ้า'!AN7</f>
        <v>57792.01</v>
      </c>
      <c r="D14" s="160">
        <f>'2564-บิลค่าไฟฟ้า'!AN7</f>
        <v>56984.01</v>
      </c>
    </row>
    <row r="15" spans="2:4" x14ac:dyDescent="0.5">
      <c r="B15" s="159" t="s">
        <v>94</v>
      </c>
      <c r="C15" s="160">
        <f>'2563-บิลค่าไฟฟ้า'!AR7</f>
        <v>58244</v>
      </c>
      <c r="D15" s="160">
        <f>'2564-บิลค่าไฟฟ้า'!AR7</f>
        <v>60628</v>
      </c>
    </row>
    <row r="16" spans="2:4" x14ac:dyDescent="0.5">
      <c r="B16" s="159" t="s">
        <v>95</v>
      </c>
      <c r="C16" s="160">
        <f>'2563-บิลค่าไฟฟ้า'!AV7</f>
        <v>59447.99</v>
      </c>
      <c r="D16" s="160">
        <f>'2564-บิลค่าไฟฟ้า'!AV7</f>
        <v>58435.99</v>
      </c>
    </row>
    <row r="28" spans="2:4" x14ac:dyDescent="0.5">
      <c r="B28" s="154" t="s">
        <v>46</v>
      </c>
      <c r="C28" s="155" t="s">
        <v>8</v>
      </c>
      <c r="D28" s="156"/>
    </row>
    <row r="29" spans="2:4" x14ac:dyDescent="0.5">
      <c r="B29" s="157"/>
      <c r="C29" s="161" t="s">
        <v>9</v>
      </c>
      <c r="D29" s="156"/>
    </row>
    <row r="30" spans="2:4" ht="21.6" x14ac:dyDescent="0.5">
      <c r="B30" s="157"/>
      <c r="C30" s="158" t="s">
        <v>100</v>
      </c>
      <c r="D30" s="158" t="s">
        <v>101</v>
      </c>
    </row>
    <row r="31" spans="2:4" x14ac:dyDescent="0.5">
      <c r="B31" s="159" t="s">
        <v>84</v>
      </c>
      <c r="C31" s="160">
        <f>'2563-บิลค่าไฟฟ้า'!E7</f>
        <v>166890.71</v>
      </c>
      <c r="D31" s="160">
        <f>'2564-บิลค่าไฟฟ้า'!E7</f>
        <v>175210.48</v>
      </c>
    </row>
    <row r="32" spans="2:4" x14ac:dyDescent="0.5">
      <c r="B32" s="159" t="s">
        <v>85</v>
      </c>
      <c r="C32" s="160">
        <f>'2563-บิลค่าไฟฟ้า'!I7</f>
        <v>230832.97</v>
      </c>
      <c r="D32" s="160">
        <f>'2564-บิลค่าไฟฟ้า'!I7</f>
        <v>221230.86</v>
      </c>
    </row>
    <row r="33" spans="2:4" x14ac:dyDescent="0.5">
      <c r="B33" s="159" t="s">
        <v>86</v>
      </c>
      <c r="C33" s="160">
        <f>'2563-บิลค่าไฟฟ้า'!M7</f>
        <v>291315.27</v>
      </c>
      <c r="D33" s="160">
        <f>'2564-บิลค่าไฟฟ้า'!M7</f>
        <v>263667.37</v>
      </c>
    </row>
    <row r="34" spans="2:4" x14ac:dyDescent="0.5">
      <c r="B34" s="159" t="s">
        <v>87</v>
      </c>
      <c r="C34" s="160">
        <f>'2563-บิลค่าไฟฟ้า'!Q7</f>
        <v>248110.79</v>
      </c>
      <c r="D34" s="160">
        <f>'2564-บิลค่าไฟฟ้า'!Q7</f>
        <v>197747.04</v>
      </c>
    </row>
    <row r="35" spans="2:4" x14ac:dyDescent="0.5">
      <c r="B35" s="159" t="s">
        <v>88</v>
      </c>
      <c r="C35" s="160">
        <f>'2563-บิลค่าไฟฟ้า'!U7</f>
        <v>202271.09</v>
      </c>
      <c r="D35" s="160">
        <f>'2564-บิลค่าไฟฟ้า'!U7</f>
        <v>230938.45</v>
      </c>
    </row>
    <row r="36" spans="2:4" x14ac:dyDescent="0.5">
      <c r="B36" s="159" t="s">
        <v>89</v>
      </c>
      <c r="C36" s="160">
        <f>'2563-บิลค่าไฟฟ้า'!Y7</f>
        <v>227941.75</v>
      </c>
      <c r="D36" s="160">
        <f>'2564-บิลค่าไฟฟ้า'!Y7</f>
        <v>208772.08</v>
      </c>
    </row>
    <row r="37" spans="2:4" x14ac:dyDescent="0.5">
      <c r="B37" s="159" t="s">
        <v>90</v>
      </c>
      <c r="C37" s="160">
        <f>'2563-บิลค่าไฟฟ้า'!AC7</f>
        <v>236199.61</v>
      </c>
      <c r="D37" s="160">
        <f>'2564-บิลค่าไฟฟ้า'!AC7</f>
        <v>198854.43</v>
      </c>
    </row>
    <row r="38" spans="2:4" x14ac:dyDescent="0.5">
      <c r="B38" s="159" t="s">
        <v>91</v>
      </c>
      <c r="C38" s="160">
        <f>'2563-บิลค่าไฟฟ้า'!AG7</f>
        <v>204593.27</v>
      </c>
      <c r="D38" s="160">
        <f>'2564-บิลค่าไฟฟ้า'!AG7</f>
        <v>221617.84</v>
      </c>
    </row>
    <row r="39" spans="2:4" x14ac:dyDescent="0.5">
      <c r="B39" s="159" t="s">
        <v>92</v>
      </c>
      <c r="C39" s="160">
        <f>'2563-บิลค่าไฟฟ้า'!AK7</f>
        <v>225210.86</v>
      </c>
      <c r="D39" s="160">
        <f>'2564-บิลค่าไฟฟ้า'!AK7</f>
        <v>200286.03</v>
      </c>
    </row>
    <row r="40" spans="2:4" x14ac:dyDescent="0.5">
      <c r="B40" s="159" t="s">
        <v>93</v>
      </c>
      <c r="C40" s="160">
        <f>'2563-บิลค่าไฟฟ้า'!AO7</f>
        <v>226886.96</v>
      </c>
      <c r="D40" s="160">
        <f>'2564-บิลค่าไฟฟ้า'!AO7</f>
        <v>220014.5</v>
      </c>
    </row>
    <row r="41" spans="2:4" x14ac:dyDescent="0.5">
      <c r="B41" s="159" t="s">
        <v>94</v>
      </c>
      <c r="C41" s="160">
        <f>'2563-บิลค่าไฟฟ้า'!AS7</f>
        <v>228382.55</v>
      </c>
      <c r="D41" s="160">
        <f>'2564-บิลค่าไฟฟ้า'!AS7</f>
        <v>232676.04</v>
      </c>
    </row>
    <row r="42" spans="2:4" x14ac:dyDescent="0.5">
      <c r="B42" s="159" t="s">
        <v>95</v>
      </c>
      <c r="C42" s="160">
        <f>'2563-บิลค่าไฟฟ้า'!AW7</f>
        <v>227941.75</v>
      </c>
      <c r="D42" s="160">
        <f>'2564-บิลค่าไฟฟ้า'!AW7</f>
        <v>224776.71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2"/>
  <sheetViews>
    <sheetView showGridLines="0" view="pageBreakPreview" topLeftCell="B1" zoomScaleNormal="100" zoomScaleSheetLayoutView="100" workbookViewId="0">
      <selection activeCell="AN34" sqref="AN34"/>
    </sheetView>
  </sheetViews>
  <sheetFormatPr defaultRowHeight="19.8" x14ac:dyDescent="0.5"/>
  <cols>
    <col min="1" max="1" width="6.109375" style="153" hidden="1" customWidth="1"/>
    <col min="2" max="2" width="9" style="153" customWidth="1"/>
    <col min="3" max="4" width="10.77734375" style="153" customWidth="1"/>
    <col min="5" max="15" width="8.88671875" style="153"/>
    <col min="16" max="26" width="0" style="153" hidden="1" customWidth="1"/>
    <col min="27" max="16384" width="8.88671875" style="153"/>
  </cols>
  <sheetData>
    <row r="2" spans="2:4" x14ac:dyDescent="0.5">
      <c r="B2" s="154" t="s">
        <v>46</v>
      </c>
      <c r="C2" s="155" t="s">
        <v>10</v>
      </c>
      <c r="D2" s="156"/>
    </row>
    <row r="3" spans="2:4" x14ac:dyDescent="0.5">
      <c r="B3" s="157"/>
      <c r="C3" s="161" t="s">
        <v>78</v>
      </c>
      <c r="D3" s="156"/>
    </row>
    <row r="4" spans="2:4" ht="21.6" x14ac:dyDescent="0.5">
      <c r="B4" s="157"/>
      <c r="C4" s="158" t="s">
        <v>96</v>
      </c>
      <c r="D4" s="158" t="s">
        <v>97</v>
      </c>
    </row>
    <row r="5" spans="2:4" x14ac:dyDescent="0.5">
      <c r="B5" s="159" t="s">
        <v>84</v>
      </c>
      <c r="C5" s="160">
        <f>'2563-บิลค่าไฟฟ้า'!D9</f>
        <v>8320</v>
      </c>
      <c r="D5" s="160">
        <f>'2564-บิลค่าไฟฟ้า'!D9</f>
        <v>8580</v>
      </c>
    </row>
    <row r="6" spans="2:4" x14ac:dyDescent="0.5">
      <c r="B6" s="159" t="s">
        <v>85</v>
      </c>
      <c r="C6" s="160">
        <f>'2563-บิลค่าไฟฟ้า'!H9</f>
        <v>7780</v>
      </c>
      <c r="D6" s="160">
        <f>'2564-บิลค่าไฟฟ้า'!H9</f>
        <v>7960</v>
      </c>
    </row>
    <row r="7" spans="2:4" x14ac:dyDescent="0.5">
      <c r="B7" s="159" t="s">
        <v>86</v>
      </c>
      <c r="C7" s="160">
        <f>'2563-บิลค่าไฟฟ้า'!L9</f>
        <v>8720</v>
      </c>
      <c r="D7" s="160">
        <f>'2564-บิลค่าไฟฟ้า'!L9</f>
        <v>8920</v>
      </c>
    </row>
    <row r="8" spans="2:4" x14ac:dyDescent="0.5">
      <c r="B8" s="159" t="s">
        <v>87</v>
      </c>
      <c r="C8" s="160">
        <f>'2563-บิลค่าไฟฟ้า'!P9</f>
        <v>8120</v>
      </c>
      <c r="D8" s="160">
        <f>'2564-บิลค่าไฟฟ้า'!P9</f>
        <v>7980</v>
      </c>
    </row>
    <row r="9" spans="2:4" x14ac:dyDescent="0.5">
      <c r="B9" s="159" t="s">
        <v>88</v>
      </c>
      <c r="C9" s="160">
        <f>'2563-บิลค่าไฟฟ้า'!T9</f>
        <v>9200</v>
      </c>
      <c r="D9" s="160">
        <f>'2564-บิลค่าไฟฟ้า'!T9</f>
        <v>8020</v>
      </c>
    </row>
    <row r="10" spans="2:4" x14ac:dyDescent="0.5">
      <c r="B10" s="159" t="s">
        <v>89</v>
      </c>
      <c r="C10" s="160">
        <f>'2563-บิลค่าไฟฟ้า'!X9</f>
        <v>8160</v>
      </c>
      <c r="D10" s="160">
        <f>'2564-บิลค่าไฟฟ้า'!X9</f>
        <v>7980</v>
      </c>
    </row>
    <row r="11" spans="2:4" x14ac:dyDescent="0.5">
      <c r="B11" s="159" t="s">
        <v>90</v>
      </c>
      <c r="C11" s="160">
        <f>'2563-บิลค่าไฟฟ้า'!AB9</f>
        <v>8660</v>
      </c>
      <c r="D11" s="160">
        <f>'2564-บิลค่าไฟฟ้า'!AB9</f>
        <v>8720</v>
      </c>
    </row>
    <row r="12" spans="2:4" x14ac:dyDescent="0.5">
      <c r="B12" s="159" t="s">
        <v>91</v>
      </c>
      <c r="C12" s="160">
        <f>'2563-บิลค่าไฟฟ้า'!AF9</f>
        <v>10520</v>
      </c>
      <c r="D12" s="160">
        <f>'2564-บิลค่าไฟฟ้า'!AF9</f>
        <v>8680</v>
      </c>
    </row>
    <row r="13" spans="2:4" x14ac:dyDescent="0.5">
      <c r="B13" s="159" t="s">
        <v>92</v>
      </c>
      <c r="C13" s="160">
        <f>'2563-บิลค่าไฟฟ้า'!AJ9</f>
        <v>10380</v>
      </c>
      <c r="D13" s="160">
        <f>'2564-บิลค่าไฟฟ้า'!AJ9</f>
        <v>9160</v>
      </c>
    </row>
    <row r="14" spans="2:4" x14ac:dyDescent="0.5">
      <c r="B14" s="159" t="s">
        <v>93</v>
      </c>
      <c r="C14" s="160">
        <f>'2563-บิลค่าไฟฟ้า'!AN9</f>
        <v>10440</v>
      </c>
      <c r="D14" s="160">
        <f>'2564-บิลค่าไฟฟ้า'!AN9</f>
        <v>9340</v>
      </c>
    </row>
    <row r="15" spans="2:4" x14ac:dyDescent="0.5">
      <c r="B15" s="159" t="s">
        <v>94</v>
      </c>
      <c r="C15" s="160">
        <f>'2563-บิลค่าไฟฟ้า'!AR9</f>
        <v>10000</v>
      </c>
      <c r="D15" s="160">
        <f>'2564-บิลค่าไฟฟ้า'!AR9</f>
        <v>10600</v>
      </c>
    </row>
    <row r="16" spans="2:4" x14ac:dyDescent="0.5">
      <c r="B16" s="159" t="s">
        <v>95</v>
      </c>
      <c r="C16" s="160">
        <f>'2563-บิลค่าไฟฟ้า'!AV9</f>
        <v>8160</v>
      </c>
      <c r="D16" s="160">
        <f>'2564-บิลค่าไฟฟ้า'!AV9</f>
        <v>8760</v>
      </c>
    </row>
    <row r="28" spans="2:4" x14ac:dyDescent="0.5">
      <c r="B28" s="154" t="s">
        <v>46</v>
      </c>
      <c r="C28" s="155" t="s">
        <v>10</v>
      </c>
      <c r="D28" s="156"/>
    </row>
    <row r="29" spans="2:4" x14ac:dyDescent="0.5">
      <c r="B29" s="157"/>
      <c r="C29" s="161" t="s">
        <v>78</v>
      </c>
      <c r="D29" s="156"/>
    </row>
    <row r="30" spans="2:4" ht="21.6" x14ac:dyDescent="0.5">
      <c r="B30" s="157"/>
      <c r="C30" s="158" t="s">
        <v>100</v>
      </c>
      <c r="D30" s="158" t="s">
        <v>101</v>
      </c>
    </row>
    <row r="31" spans="2:4" x14ac:dyDescent="0.5">
      <c r="B31" s="159" t="s">
        <v>84</v>
      </c>
      <c r="C31" s="160">
        <f>'2563-บิลค่าไฟฟ้า'!E9</f>
        <v>32891.160000000003</v>
      </c>
      <c r="D31" s="160">
        <f>'2564-บิลค่าไฟฟ้า'!E9</f>
        <v>33409.11</v>
      </c>
    </row>
    <row r="32" spans="2:4" x14ac:dyDescent="0.5">
      <c r="B32" s="159" t="s">
        <v>85</v>
      </c>
      <c r="C32" s="160">
        <f>'2563-บิลค่าไฟฟ้า'!I9</f>
        <v>32879.620000000003</v>
      </c>
      <c r="D32" s="160">
        <f>'2564-บิลค่าไฟฟ้า'!I9</f>
        <v>31254.19</v>
      </c>
    </row>
    <row r="33" spans="2:4" x14ac:dyDescent="0.5">
      <c r="B33" s="159" t="s">
        <v>86</v>
      </c>
      <c r="C33" s="160">
        <f>'2563-บิลค่าไฟฟ้า'!M9</f>
        <v>34906.160000000003</v>
      </c>
      <c r="D33" s="160">
        <f>'2564-บิลค่าไฟฟ้า'!M9</f>
        <v>35653</v>
      </c>
    </row>
    <row r="34" spans="2:4" x14ac:dyDescent="0.5">
      <c r="B34" s="159" t="s">
        <v>87</v>
      </c>
      <c r="C34" s="160">
        <f>'2563-บิลค่าไฟฟ้า'!Q9</f>
        <v>35178</v>
      </c>
      <c r="D34" s="160">
        <f>'2564-บิลค่าไฟฟ้า'!Q9</f>
        <v>31041.919999999998</v>
      </c>
    </row>
    <row r="35" spans="2:4" x14ac:dyDescent="0.5">
      <c r="B35" s="159" t="s">
        <v>88</v>
      </c>
      <c r="C35" s="160">
        <f>'2563-บิลค่าไฟฟ้า'!U9</f>
        <v>37408.46</v>
      </c>
      <c r="D35" s="160">
        <f>'2564-บิลค่าไฟฟ้า'!U9</f>
        <v>33665.160000000003</v>
      </c>
    </row>
    <row r="36" spans="2:4" x14ac:dyDescent="0.5">
      <c r="B36" s="159" t="s">
        <v>89</v>
      </c>
      <c r="C36" s="160">
        <f>'2563-บิลค่าไฟฟ้า'!Y9</f>
        <v>35568.769999999997</v>
      </c>
      <c r="D36" s="160">
        <f>'2564-บิลค่าไฟฟ้า'!Y9</f>
        <v>31776.49</v>
      </c>
    </row>
    <row r="37" spans="2:4" x14ac:dyDescent="0.5">
      <c r="B37" s="159" t="s">
        <v>90</v>
      </c>
      <c r="C37" s="160">
        <f>'2563-บิลค่าไฟฟ้า'!AC9</f>
        <v>42027.25</v>
      </c>
      <c r="D37" s="160">
        <f>'2564-บิลค่าไฟฟ้า'!AC9</f>
        <v>36494.51</v>
      </c>
    </row>
    <row r="38" spans="2:4" x14ac:dyDescent="0.5">
      <c r="B38" s="159" t="s">
        <v>91</v>
      </c>
      <c r="C38" s="160">
        <f>'2563-บิลค่าไฟฟ้า'!AG9</f>
        <v>43127.360000000001</v>
      </c>
      <c r="D38" s="160">
        <f>'2564-บิลค่าไฟฟ้า'!AG9</f>
        <v>34085.33</v>
      </c>
    </row>
    <row r="39" spans="2:4" x14ac:dyDescent="0.5">
      <c r="B39" s="159" t="s">
        <v>92</v>
      </c>
      <c r="C39" s="160">
        <f>'2563-บิลค่าไฟฟ้า'!AK9</f>
        <v>45397.96</v>
      </c>
      <c r="D39" s="160">
        <f>'2564-บิลค่าไฟฟ้า'!AK9</f>
        <v>36971.89</v>
      </c>
    </row>
    <row r="40" spans="2:4" x14ac:dyDescent="0.5">
      <c r="B40" s="159" t="s">
        <v>93</v>
      </c>
      <c r="C40" s="160">
        <f>'2563-บิลค่าไฟฟ้า'!AO9</f>
        <v>44977.46</v>
      </c>
      <c r="D40" s="160">
        <f>'2564-บิลค่าไฟฟ้า'!AO9</f>
        <v>36120.230000000003</v>
      </c>
    </row>
    <row r="41" spans="2:4" x14ac:dyDescent="0.5">
      <c r="B41" s="159" t="s">
        <v>94</v>
      </c>
      <c r="C41" s="160">
        <f>'2563-บิลค่าไฟฟ้า'!AS9</f>
        <v>39604.99</v>
      </c>
      <c r="D41" s="160">
        <f>'2564-บิลค่าไฟฟ้า'!AS9</f>
        <v>63359.89</v>
      </c>
    </row>
    <row r="42" spans="2:4" x14ac:dyDescent="0.5">
      <c r="B42" s="159" t="s">
        <v>95</v>
      </c>
      <c r="C42" s="160">
        <f>'2563-บิลค่าไฟฟ้า'!AW9</f>
        <v>35568.769999999997</v>
      </c>
      <c r="D42" s="160">
        <f>'2564-บิลค่าไฟฟ้า'!AW9</f>
        <v>32470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2"/>
  <sheetViews>
    <sheetView showGridLines="0" view="pageBreakPreview" topLeftCell="B1" zoomScaleNormal="100" zoomScaleSheetLayoutView="100" workbookViewId="0">
      <selection activeCell="AM35" sqref="AM35"/>
    </sheetView>
  </sheetViews>
  <sheetFormatPr defaultRowHeight="19.8" x14ac:dyDescent="0.5"/>
  <cols>
    <col min="1" max="1" width="0" style="153" hidden="1" customWidth="1"/>
    <col min="2" max="2" width="9" style="153" customWidth="1"/>
    <col min="3" max="4" width="10.77734375" style="153" customWidth="1"/>
    <col min="5" max="15" width="8.88671875" style="153"/>
    <col min="16" max="26" width="0" style="153" hidden="1" customWidth="1"/>
    <col min="27" max="16384" width="8.88671875" style="153"/>
  </cols>
  <sheetData>
    <row r="2" spans="2:4" x14ac:dyDescent="0.5">
      <c r="B2" s="154" t="s">
        <v>46</v>
      </c>
      <c r="C2" s="155" t="s">
        <v>14</v>
      </c>
      <c r="D2" s="156"/>
    </row>
    <row r="3" spans="2:4" x14ac:dyDescent="0.5">
      <c r="B3" s="157"/>
      <c r="C3" s="155" t="s">
        <v>15</v>
      </c>
      <c r="D3" s="156"/>
    </row>
    <row r="4" spans="2:4" ht="21.6" x14ac:dyDescent="0.5">
      <c r="B4" s="157"/>
      <c r="C4" s="158" t="s">
        <v>96</v>
      </c>
      <c r="D4" s="158" t="s">
        <v>97</v>
      </c>
    </row>
    <row r="5" spans="2:4" x14ac:dyDescent="0.5">
      <c r="B5" s="159" t="s">
        <v>84</v>
      </c>
      <c r="C5" s="160">
        <f>'2563-บิลค่าไฟฟ้า'!D11</f>
        <v>960.5</v>
      </c>
      <c r="D5" s="160">
        <f>'2564-บิลค่าไฟฟ้า'!D11</f>
        <v>1512.5</v>
      </c>
    </row>
    <row r="6" spans="2:4" x14ac:dyDescent="0.5">
      <c r="B6" s="159" t="s">
        <v>85</v>
      </c>
      <c r="C6" s="160">
        <f>'2563-บิลค่าไฟฟ้า'!H11</f>
        <v>1281.01</v>
      </c>
      <c r="D6" s="160">
        <f>'2564-บิลค่าไฟฟ้า'!H11</f>
        <v>1442.49</v>
      </c>
    </row>
    <row r="7" spans="2:4" x14ac:dyDescent="0.5">
      <c r="B7" s="159" t="s">
        <v>86</v>
      </c>
      <c r="C7" s="160">
        <f>'2563-บิลค่าไฟฟ้า'!L11</f>
        <v>1399.99</v>
      </c>
      <c r="D7" s="160">
        <f>'2564-บิลค่าไฟฟ้า'!L11</f>
        <v>1679.5</v>
      </c>
    </row>
    <row r="8" spans="2:4" x14ac:dyDescent="0.5">
      <c r="B8" s="159" t="s">
        <v>87</v>
      </c>
      <c r="C8" s="160">
        <f>'2563-บิลค่าไฟฟ้า'!P11</f>
        <v>1384.5</v>
      </c>
      <c r="D8" s="160">
        <f>'2564-บิลค่าไฟฟ้า'!P11</f>
        <v>1365.49</v>
      </c>
    </row>
    <row r="9" spans="2:4" x14ac:dyDescent="0.5">
      <c r="B9" s="159" t="s">
        <v>88</v>
      </c>
      <c r="C9" s="160">
        <f>'2563-บิลค่าไฟฟ้า'!T11</f>
        <v>1201.5</v>
      </c>
      <c r="D9" s="160">
        <f>'2564-บิลค่าไฟฟ้า'!T11</f>
        <v>1808</v>
      </c>
    </row>
    <row r="10" spans="2:4" x14ac:dyDescent="0.5">
      <c r="B10" s="159" t="s">
        <v>89</v>
      </c>
      <c r="C10" s="160">
        <f>'2563-บิลค่าไฟฟ้า'!X11</f>
        <v>1398.51</v>
      </c>
      <c r="D10" s="160">
        <f>'2564-บิลค่าไฟฟ้า'!X11</f>
        <v>1636.5</v>
      </c>
    </row>
    <row r="11" spans="2:4" x14ac:dyDescent="0.5">
      <c r="B11" s="159" t="s">
        <v>90</v>
      </c>
      <c r="C11" s="160">
        <f>'2563-บิลค่าไฟฟ้า'!AB11</f>
        <v>1571.49</v>
      </c>
      <c r="D11" s="160">
        <f>'2564-บิลค่าไฟฟ้า'!AB11</f>
        <v>1950</v>
      </c>
    </row>
    <row r="12" spans="2:4" x14ac:dyDescent="0.5">
      <c r="B12" s="159" t="s">
        <v>91</v>
      </c>
      <c r="C12" s="160">
        <f>'2563-บิลค่าไฟฟ้า'!AF11</f>
        <v>999</v>
      </c>
      <c r="D12" s="160">
        <f>'2564-บิลค่าไฟฟ้า'!AF11</f>
        <v>2253.5</v>
      </c>
    </row>
    <row r="13" spans="2:4" x14ac:dyDescent="0.5">
      <c r="B13" s="159" t="s">
        <v>92</v>
      </c>
      <c r="C13" s="160">
        <f>'2563-บิลค่าไฟฟ้า'!AJ11</f>
        <v>2051.5</v>
      </c>
      <c r="D13" s="160">
        <f>'2564-บิลค่าไฟฟ้า'!AJ11</f>
        <v>2215.0100000000002</v>
      </c>
    </row>
    <row r="14" spans="2:4" x14ac:dyDescent="0.5">
      <c r="B14" s="159" t="s">
        <v>93</v>
      </c>
      <c r="C14" s="160">
        <f>'2563-บิลค่าไฟฟ้า'!AN11</f>
        <v>2717</v>
      </c>
      <c r="D14" s="160">
        <f>'2564-บิลค่าไฟฟ้า'!AN11</f>
        <v>2327.0100000000002</v>
      </c>
    </row>
    <row r="15" spans="2:4" x14ac:dyDescent="0.5">
      <c r="B15" s="159" t="s">
        <v>94</v>
      </c>
      <c r="C15" s="160">
        <f>'2563-บิลค่าไฟฟ้า'!AR11</f>
        <v>2403.5</v>
      </c>
      <c r="D15" s="160">
        <f>'2564-บิลค่าไฟฟ้า'!AR11</f>
        <v>2148</v>
      </c>
    </row>
    <row r="16" spans="2:4" x14ac:dyDescent="0.5">
      <c r="B16" s="159" t="s">
        <v>95</v>
      </c>
      <c r="C16" s="160">
        <f>'2563-บิลค่าไฟฟ้า'!AV11</f>
        <v>1398.51</v>
      </c>
      <c r="D16" s="160">
        <f>'2564-บิลค่าไฟฟ้า'!AV11</f>
        <v>2349</v>
      </c>
    </row>
    <row r="28" spans="2:4" x14ac:dyDescent="0.5">
      <c r="B28" s="154" t="s">
        <v>46</v>
      </c>
      <c r="C28" s="155" t="s">
        <v>14</v>
      </c>
      <c r="D28" s="156"/>
    </row>
    <row r="29" spans="2:4" x14ac:dyDescent="0.5">
      <c r="B29" s="157"/>
      <c r="C29" s="155" t="s">
        <v>15</v>
      </c>
      <c r="D29" s="156"/>
    </row>
    <row r="30" spans="2:4" ht="21.6" x14ac:dyDescent="0.5">
      <c r="B30" s="157"/>
      <c r="C30" s="158" t="s">
        <v>100</v>
      </c>
      <c r="D30" s="158" t="s">
        <v>101</v>
      </c>
    </row>
    <row r="31" spans="2:4" x14ac:dyDescent="0.5">
      <c r="B31" s="159" t="s">
        <v>84</v>
      </c>
      <c r="C31" s="160">
        <f>'2563-บิลค่าไฟฟ้า'!E11</f>
        <v>4231.87</v>
      </c>
      <c r="D31" s="160">
        <f>'2564-บิลค่าไฟฟ้า'!E11</f>
        <v>6411.73</v>
      </c>
    </row>
    <row r="32" spans="2:4" x14ac:dyDescent="0.5">
      <c r="B32" s="159" t="s">
        <v>85</v>
      </c>
      <c r="C32" s="160">
        <f>'2563-บิลค่าไฟฟ้า'!I11</f>
        <v>5532.55</v>
      </c>
      <c r="D32" s="160">
        <f>'2564-บิลค่าไฟฟ้า'!I11</f>
        <v>6130.44</v>
      </c>
    </row>
    <row r="33" spans="2:4" x14ac:dyDescent="0.5">
      <c r="B33" s="159" t="s">
        <v>86</v>
      </c>
      <c r="C33" s="160">
        <f>'2563-บิลค่าไฟฟ้า'!M11</f>
        <v>6015.38</v>
      </c>
      <c r="D33" s="160">
        <f>'2564-บิลค่าไฟฟ้า'!M11</f>
        <v>7082.8</v>
      </c>
    </row>
    <row r="34" spans="2:4" x14ac:dyDescent="0.5">
      <c r="B34" s="159" t="s">
        <v>87</v>
      </c>
      <c r="C34" s="160">
        <f>'2563-บิลค่าไฟฟ้า'!Q11</f>
        <v>5773.94</v>
      </c>
      <c r="D34" s="160">
        <f>'2564-บิลค่าไฟฟ้า'!Q11</f>
        <v>5821.01</v>
      </c>
    </row>
    <row r="35" spans="2:4" x14ac:dyDescent="0.5">
      <c r="B35" s="159" t="s">
        <v>88</v>
      </c>
      <c r="C35" s="160">
        <f>'2563-บิลค่าไฟฟ้า'!U11</f>
        <v>5053.58</v>
      </c>
      <c r="D35" s="160">
        <f>'2564-บิลค่าไฟฟ้า'!U11</f>
        <v>7599.14</v>
      </c>
    </row>
    <row r="36" spans="2:4" x14ac:dyDescent="0.5">
      <c r="B36" s="159" t="s">
        <v>89</v>
      </c>
      <c r="C36" s="160">
        <f>'2563-บิลค่าไฟฟ้า'!Y11</f>
        <v>5829.08</v>
      </c>
      <c r="D36" s="160">
        <f>'2564-บิลค่าไฟฟ้า'!Y11</f>
        <v>6910.01</v>
      </c>
    </row>
    <row r="37" spans="2:4" x14ac:dyDescent="0.5">
      <c r="B37" s="159" t="s">
        <v>90</v>
      </c>
      <c r="C37" s="160">
        <f>'2563-บิลค่าไฟฟ้า'!AC11</f>
        <v>6711.33</v>
      </c>
      <c r="D37" s="160">
        <f>'2564-บิลค่าไฟฟ้า'!AC11</f>
        <v>8169.75</v>
      </c>
    </row>
    <row r="38" spans="2:4" x14ac:dyDescent="0.5">
      <c r="B38" s="159" t="s">
        <v>91</v>
      </c>
      <c r="C38" s="160">
        <f>'2563-บิลค่าไฟฟ้า'!AG11</f>
        <v>4388.12</v>
      </c>
      <c r="D38" s="160">
        <f>'2564-บิลค่าไฟฟ้า'!AG11</f>
        <v>9389.2800000000007</v>
      </c>
    </row>
    <row r="39" spans="2:4" x14ac:dyDescent="0.5">
      <c r="B39" s="159" t="s">
        <v>92</v>
      </c>
      <c r="C39" s="160">
        <f>'2563-บิลค่าไฟฟ้า'!AK11</f>
        <v>8641.0400000000009</v>
      </c>
      <c r="D39" s="160">
        <f>'2564-บิลค่าไฟฟ้า'!AK11</f>
        <v>9234.6200000000008</v>
      </c>
    </row>
    <row r="40" spans="2:4" x14ac:dyDescent="0.5">
      <c r="B40" s="159" t="s">
        <v>93</v>
      </c>
      <c r="C40" s="160">
        <f>'2563-บิลค่าไฟฟ้า'!AO11</f>
        <v>11335.78</v>
      </c>
      <c r="D40" s="160">
        <f>'2564-บิลค่าไฟฟ้า'!AO11</f>
        <v>9684.67</v>
      </c>
    </row>
    <row r="41" spans="2:4" x14ac:dyDescent="0.5">
      <c r="B41" s="159" t="s">
        <v>94</v>
      </c>
      <c r="C41" s="160">
        <f>'2563-บิลค่าไฟฟ้า'!AS11</f>
        <v>10066.35</v>
      </c>
      <c r="D41" s="160">
        <f>'2564-บิลค่าไฟฟ้า'!AS11</f>
        <v>8965.36</v>
      </c>
    </row>
    <row r="42" spans="2:4" x14ac:dyDescent="0.5">
      <c r="B42" s="159" t="s">
        <v>95</v>
      </c>
      <c r="C42" s="160">
        <f>'2563-บิลค่าไฟฟ้า'!AW11</f>
        <v>5829.08</v>
      </c>
      <c r="D42" s="160">
        <f>'2564-บิลค่าไฟฟ้า'!AW11</f>
        <v>9773.02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2"/>
  <sheetViews>
    <sheetView showGridLines="0" view="pageBreakPreview" topLeftCell="B1" zoomScaleNormal="100" zoomScaleSheetLayoutView="100" workbookViewId="0">
      <selection activeCell="AC27" sqref="AC27"/>
    </sheetView>
  </sheetViews>
  <sheetFormatPr defaultRowHeight="19.8" x14ac:dyDescent="0.5"/>
  <cols>
    <col min="1" max="1" width="0" style="153" hidden="1" customWidth="1"/>
    <col min="2" max="2" width="9" style="153" customWidth="1"/>
    <col min="3" max="4" width="10.77734375" style="153" customWidth="1"/>
    <col min="5" max="15" width="8.88671875" style="153"/>
    <col min="16" max="26" width="0" style="153" hidden="1" customWidth="1"/>
    <col min="27" max="16384" width="8.88671875" style="153"/>
  </cols>
  <sheetData>
    <row r="2" spans="2:4" x14ac:dyDescent="0.5">
      <c r="B2" s="154" t="s">
        <v>46</v>
      </c>
      <c r="C2" s="155" t="s">
        <v>102</v>
      </c>
      <c r="D2" s="156"/>
    </row>
    <row r="3" spans="2:4" x14ac:dyDescent="0.5">
      <c r="B3" s="157"/>
      <c r="C3" s="155" t="s">
        <v>61</v>
      </c>
      <c r="D3" s="156"/>
    </row>
    <row r="4" spans="2:4" ht="21.6" x14ac:dyDescent="0.5">
      <c r="B4" s="157"/>
      <c r="C4" s="158" t="s">
        <v>96</v>
      </c>
      <c r="D4" s="158" t="s">
        <v>97</v>
      </c>
    </row>
    <row r="5" spans="2:4" x14ac:dyDescent="0.5">
      <c r="B5" s="159" t="s">
        <v>84</v>
      </c>
      <c r="C5" s="160">
        <f>'2563-บิลค่าไฟฟ้า'!D13</f>
        <v>46711.34</v>
      </c>
      <c r="D5" s="160">
        <f>'2564-บิลค่าไฟฟ้า'!D13</f>
        <v>47647.32</v>
      </c>
    </row>
    <row r="6" spans="2:4" x14ac:dyDescent="0.5">
      <c r="B6" s="159" t="s">
        <v>85</v>
      </c>
      <c r="C6" s="160">
        <f>'2563-บิลค่าไฟฟ้า'!H13</f>
        <v>48180.67</v>
      </c>
      <c r="D6" s="160">
        <f>'2564-บิลค่าไฟฟ้า'!H13</f>
        <v>46425.32</v>
      </c>
    </row>
    <row r="7" spans="2:4" x14ac:dyDescent="0.5">
      <c r="B7" s="159" t="s">
        <v>86</v>
      </c>
      <c r="C7" s="160">
        <f>'2563-บิลค่าไฟฟ้า'!L13</f>
        <v>62995.34</v>
      </c>
      <c r="D7" s="160">
        <f>'2564-บิลค่าไฟฟ้า'!L13</f>
        <v>64171.33</v>
      </c>
    </row>
    <row r="8" spans="2:4" x14ac:dyDescent="0.5">
      <c r="B8" s="159" t="s">
        <v>87</v>
      </c>
      <c r="C8" s="160">
        <f>'2563-บิลค่าไฟฟ้า'!P13</f>
        <v>61324</v>
      </c>
      <c r="D8" s="160">
        <f>'2564-บิลค่าไฟฟ้า'!P13</f>
        <v>66003.990000000005</v>
      </c>
    </row>
    <row r="9" spans="2:4" x14ac:dyDescent="0.5">
      <c r="B9" s="159" t="s">
        <v>88</v>
      </c>
      <c r="C9" s="160">
        <f>'2563-บิลค่าไฟฟ้า'!T13</f>
        <v>67183.34</v>
      </c>
      <c r="D9" s="160">
        <f>'2564-บิลค่าไฟฟ้า'!T13</f>
        <v>68392.929999999993</v>
      </c>
    </row>
    <row r="10" spans="2:4" x14ac:dyDescent="0.5">
      <c r="B10" s="159" t="s">
        <v>89</v>
      </c>
      <c r="C10" s="160">
        <f>'2563-บิลค่าไฟฟ้า'!X13</f>
        <v>66292</v>
      </c>
      <c r="D10" s="160">
        <f>'2564-บิลค่าไฟฟ้า'!X13</f>
        <v>61590.39</v>
      </c>
    </row>
    <row r="11" spans="2:4" x14ac:dyDescent="0.5">
      <c r="B11" s="159" t="s">
        <v>90</v>
      </c>
      <c r="C11" s="160">
        <f>'2563-บิลค่าไฟฟ้า'!AB13</f>
        <v>59047.33</v>
      </c>
      <c r="D11" s="160">
        <f>'2564-บิลค่าไฟฟ้า'!AB13</f>
        <v>67120.13</v>
      </c>
    </row>
    <row r="12" spans="2:4" x14ac:dyDescent="0.5">
      <c r="B12" s="159" t="s">
        <v>91</v>
      </c>
      <c r="C12" s="160">
        <f>'2563-บิลค่าไฟฟ้า'!AF13</f>
        <v>55759.33</v>
      </c>
      <c r="D12" s="160">
        <f>'2564-บิลค่าไฟฟ้า'!AF13</f>
        <v>64087.33</v>
      </c>
    </row>
    <row r="13" spans="2:4" x14ac:dyDescent="0.5">
      <c r="B13" s="159" t="s">
        <v>92</v>
      </c>
      <c r="C13" s="160">
        <f>'2563-บิลค่าไฟฟ้า'!AJ13</f>
        <v>61648</v>
      </c>
      <c r="D13" s="160">
        <f>'2564-บิลค่าไฟฟ้า'!AJ13</f>
        <v>48281.99</v>
      </c>
    </row>
    <row r="14" spans="2:4" x14ac:dyDescent="0.5">
      <c r="B14" s="159" t="s">
        <v>93</v>
      </c>
      <c r="C14" s="160">
        <f>'2563-บิลค่าไฟฟ้า'!AN13</f>
        <v>63499.33</v>
      </c>
      <c r="D14" s="160">
        <f>'2564-บิลค่าไฟฟ้า'!AN13</f>
        <v>39824.129999999997</v>
      </c>
    </row>
    <row r="15" spans="2:4" x14ac:dyDescent="0.5">
      <c r="B15" s="159" t="s">
        <v>94</v>
      </c>
      <c r="C15" s="160">
        <f>'2563-บิลค่าไฟฟ้า'!AR13</f>
        <v>57988</v>
      </c>
      <c r="D15" s="160">
        <f>'2564-บิลค่าไฟฟ้า'!AR13</f>
        <v>50579.4</v>
      </c>
    </row>
    <row r="16" spans="2:4" x14ac:dyDescent="0.5">
      <c r="B16" s="159" t="s">
        <v>95</v>
      </c>
      <c r="C16" s="160">
        <f>'2563-บิลค่าไฟฟ้า'!AV13</f>
        <v>66292</v>
      </c>
      <c r="D16" s="160">
        <f>'2564-บิลค่าไฟฟ้า'!AV13</f>
        <v>43129.29</v>
      </c>
    </row>
    <row r="28" spans="2:4" x14ac:dyDescent="0.5">
      <c r="B28" s="154" t="s">
        <v>46</v>
      </c>
      <c r="C28" s="155" t="s">
        <v>102</v>
      </c>
      <c r="D28" s="156"/>
    </row>
    <row r="29" spans="2:4" x14ac:dyDescent="0.5">
      <c r="B29" s="157"/>
      <c r="C29" s="155" t="s">
        <v>61</v>
      </c>
      <c r="D29" s="156"/>
    </row>
    <row r="30" spans="2:4" ht="21.6" x14ac:dyDescent="0.5">
      <c r="B30" s="157"/>
      <c r="C30" s="158" t="s">
        <v>100</v>
      </c>
      <c r="D30" s="158" t="s">
        <v>101</v>
      </c>
    </row>
    <row r="31" spans="2:4" x14ac:dyDescent="0.5">
      <c r="B31" s="159" t="s">
        <v>84</v>
      </c>
      <c r="C31" s="160">
        <f>'2563-บิลค่าไฟฟ้า'!E13</f>
        <v>184086.08</v>
      </c>
      <c r="D31" s="160">
        <f>'2564-บิลค่าไฟฟ้า'!E13</f>
        <v>180792.31</v>
      </c>
    </row>
    <row r="32" spans="2:4" x14ac:dyDescent="0.5">
      <c r="B32" s="159" t="s">
        <v>85</v>
      </c>
      <c r="C32" s="160">
        <f>'2563-บิลค่าไฟฟ้า'!I13</f>
        <v>192119.31</v>
      </c>
      <c r="D32" s="160">
        <f>'2564-บิลค่าไฟฟ้า'!I13</f>
        <v>180593.39</v>
      </c>
    </row>
    <row r="33" spans="2:4" x14ac:dyDescent="0.5">
      <c r="B33" s="159" t="s">
        <v>86</v>
      </c>
      <c r="C33" s="160">
        <f>'2563-บิลค่าไฟฟ้า'!M13</f>
        <v>249180.06</v>
      </c>
      <c r="D33" s="160">
        <f>'2564-บิลค่าไฟฟ้า'!M13</f>
        <v>247596.77</v>
      </c>
    </row>
    <row r="34" spans="2:4" x14ac:dyDescent="0.5">
      <c r="B34" s="159" t="s">
        <v>87</v>
      </c>
      <c r="C34" s="160">
        <f>'2563-บิลค่าไฟฟ้า'!Q13</f>
        <v>230888.8</v>
      </c>
      <c r="D34" s="160">
        <f>'2564-บิลค่าไฟฟ้า'!Q13</f>
        <v>252449.56</v>
      </c>
    </row>
    <row r="35" spans="2:4" x14ac:dyDescent="0.5">
      <c r="B35" s="159" t="s">
        <v>88</v>
      </c>
      <c r="C35" s="160">
        <f>'2563-บิลค่าไฟฟ้า'!U13</f>
        <v>251339.1</v>
      </c>
      <c r="D35" s="160">
        <f>'2564-บิลค่าไฟฟ้า'!U13</f>
        <v>264256.40000000002</v>
      </c>
    </row>
    <row r="36" spans="2:4" x14ac:dyDescent="0.5">
      <c r="B36" s="159" t="s">
        <v>89</v>
      </c>
      <c r="C36" s="160">
        <f>'2563-บิลค่าไฟฟ้า'!Y13</f>
        <v>249064.85</v>
      </c>
      <c r="D36" s="160">
        <f>'2564-บิลค่าไฟฟ้า'!Y13</f>
        <v>236312.06</v>
      </c>
    </row>
    <row r="37" spans="2:4" x14ac:dyDescent="0.5">
      <c r="B37" s="159" t="s">
        <v>90</v>
      </c>
      <c r="C37" s="160">
        <f>'2563-บิลค่าไฟฟ้า'!AC13</f>
        <v>224459.64</v>
      </c>
      <c r="D37" s="160">
        <f>'2564-บิลค่าไฟฟ้า'!AC13</f>
        <v>254199.37</v>
      </c>
    </row>
    <row r="38" spans="2:4" x14ac:dyDescent="0.5">
      <c r="B38" s="159" t="s">
        <v>91</v>
      </c>
      <c r="C38" s="160">
        <f>'2563-บิลค่าไฟฟ้า'!AG13</f>
        <v>214737.62</v>
      </c>
      <c r="D38" s="160">
        <f>'2564-บิลค่าไฟฟ้า'!AG13</f>
        <v>246644.79</v>
      </c>
    </row>
    <row r="39" spans="2:4" x14ac:dyDescent="0.5">
      <c r="B39" s="159" t="s">
        <v>92</v>
      </c>
      <c r="C39" s="160">
        <f>'2563-บิลค่าไฟฟ้า'!AK13</f>
        <v>229407.54</v>
      </c>
      <c r="D39" s="160">
        <f>'2564-บิลค่าไฟฟ้า'!AK13</f>
        <v>191219.6</v>
      </c>
    </row>
    <row r="40" spans="2:4" x14ac:dyDescent="0.5">
      <c r="B40" s="159" t="s">
        <v>93</v>
      </c>
      <c r="C40" s="160">
        <f>'2563-บิลค่าไฟฟ้า'!AO13</f>
        <v>240241.28</v>
      </c>
      <c r="D40" s="160">
        <f>'2564-บิลค่าไฟฟ้า'!AO13</f>
        <v>159263.69</v>
      </c>
    </row>
    <row r="41" spans="2:4" x14ac:dyDescent="0.5">
      <c r="B41" s="159" t="s">
        <v>94</v>
      </c>
      <c r="C41" s="160">
        <f>'2563-บิลค่าไฟฟ้า'!AS13</f>
        <v>224310.99</v>
      </c>
      <c r="D41" s="160">
        <f>'2564-บิลค่าไฟฟ้า'!AS13</f>
        <v>209812.13</v>
      </c>
    </row>
    <row r="42" spans="2:4" x14ac:dyDescent="0.5">
      <c r="B42" s="159" t="s">
        <v>95</v>
      </c>
      <c r="C42" s="160">
        <f>'2563-บิลค่าไฟฟ้า'!AW13</f>
        <v>249064.85</v>
      </c>
      <c r="D42" s="160">
        <f>'2564-บิลค่าไฟฟ้า'!AW13</f>
        <v>171099.86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7"/>
  <sheetViews>
    <sheetView showGridLines="0" view="pageBreakPreview" topLeftCell="B40" zoomScaleNormal="70" zoomScaleSheetLayoutView="100" workbookViewId="0">
      <selection activeCell="AH59" sqref="AH59"/>
    </sheetView>
  </sheetViews>
  <sheetFormatPr defaultRowHeight="19.8" x14ac:dyDescent="0.5"/>
  <cols>
    <col min="1" max="1" width="0" style="153" hidden="1" customWidth="1"/>
    <col min="2" max="2" width="9" style="153" customWidth="1"/>
    <col min="3" max="4" width="10.77734375" style="153" customWidth="1"/>
    <col min="5" max="6" width="12.77734375" style="153" customWidth="1"/>
    <col min="7" max="14" width="8.88671875" style="153"/>
    <col min="15" max="29" width="0" style="153" hidden="1" customWidth="1"/>
    <col min="30" max="16384" width="8.88671875" style="153"/>
  </cols>
  <sheetData>
    <row r="1" spans="2:6" hidden="1" x14ac:dyDescent="0.5"/>
    <row r="2" spans="2:6" hidden="1" x14ac:dyDescent="0.5">
      <c r="B2" s="154" t="s">
        <v>46</v>
      </c>
      <c r="C2" s="155" t="s">
        <v>12</v>
      </c>
      <c r="D2" s="156"/>
      <c r="E2" s="155" t="s">
        <v>13</v>
      </c>
      <c r="F2" s="156"/>
    </row>
    <row r="3" spans="2:6" x14ac:dyDescent="0.5">
      <c r="B3" s="154" t="s">
        <v>46</v>
      </c>
      <c r="C3" s="155" t="s">
        <v>103</v>
      </c>
      <c r="D3" s="156"/>
      <c r="E3" s="155" t="s">
        <v>104</v>
      </c>
      <c r="F3" s="156"/>
    </row>
    <row r="4" spans="2:6" ht="21.6" x14ac:dyDescent="0.5">
      <c r="B4" s="157"/>
      <c r="C4" s="158" t="s">
        <v>96</v>
      </c>
      <c r="D4" s="158" t="s">
        <v>97</v>
      </c>
      <c r="E4" s="158" t="s">
        <v>96</v>
      </c>
      <c r="F4" s="158" t="s">
        <v>97</v>
      </c>
    </row>
    <row r="5" spans="2:6" x14ac:dyDescent="0.5">
      <c r="B5" s="159" t="s">
        <v>84</v>
      </c>
      <c r="C5" s="160">
        <f>'2563-บิลค่าไฟฟ้า'!D14</f>
        <v>468</v>
      </c>
      <c r="D5" s="160">
        <f>'2564-บิลค่าไฟฟ้า'!D14</f>
        <v>735</v>
      </c>
      <c r="E5" s="160">
        <f>'2563-บิลค่าไฟฟ้า'!D15</f>
        <v>154</v>
      </c>
      <c r="F5" s="160">
        <f>'2564-บิลค่าไฟฟ้า'!D15</f>
        <v>186</v>
      </c>
    </row>
    <row r="6" spans="2:6" x14ac:dyDescent="0.5">
      <c r="B6" s="159" t="s">
        <v>85</v>
      </c>
      <c r="C6" s="160">
        <f>'2563-บิลค่าไฟฟ้า'!H14</f>
        <v>526</v>
      </c>
      <c r="D6" s="160">
        <f>'2564-บิลค่าไฟฟ้า'!H14</f>
        <v>735</v>
      </c>
      <c r="E6" s="160">
        <f>'2563-บิลค่าไฟฟ้า'!H15</f>
        <v>150</v>
      </c>
      <c r="F6" s="160">
        <f>'2564-บิลค่าไฟฟ้า'!H15</f>
        <v>176</v>
      </c>
    </row>
    <row r="7" spans="2:6" x14ac:dyDescent="0.5">
      <c r="B7" s="159" t="s">
        <v>86</v>
      </c>
      <c r="C7" s="160">
        <f>'2563-บิลค่าไฟฟ้า'!L14</f>
        <v>654</v>
      </c>
      <c r="D7" s="160">
        <f>'2564-บิลค่าไฟฟ้า'!L14</f>
        <v>933</v>
      </c>
      <c r="E7" s="160">
        <f>'2563-บิลค่าไฟฟ้า'!L15</f>
        <v>178</v>
      </c>
      <c r="F7" s="160">
        <f>'2564-บิลค่าไฟฟ้า'!L15</f>
        <v>197</v>
      </c>
    </row>
    <row r="8" spans="2:6" x14ac:dyDescent="0.5">
      <c r="B8" s="159" t="s">
        <v>87</v>
      </c>
      <c r="C8" s="160">
        <f>'2563-บิลค่าไฟฟ้า'!P14</f>
        <v>873</v>
      </c>
      <c r="D8" s="160">
        <f>'2564-บิลค่าไฟฟ้า'!P14</f>
        <v>800</v>
      </c>
      <c r="E8" s="160">
        <f>'2563-บิลค่าไฟฟ้า'!P15</f>
        <v>202</v>
      </c>
      <c r="F8" s="160">
        <f>'2564-บิลค่าไฟฟ้า'!P15</f>
        <v>212</v>
      </c>
    </row>
    <row r="9" spans="2:6" x14ac:dyDescent="0.5">
      <c r="B9" s="159" t="s">
        <v>88</v>
      </c>
      <c r="C9" s="160">
        <f>'2563-บิลค่าไฟฟ้า'!T14</f>
        <v>611</v>
      </c>
      <c r="D9" s="160">
        <f>'2564-บิลค่าไฟฟ้า'!T14</f>
        <v>928</v>
      </c>
      <c r="E9" s="160">
        <f>'2563-บิลค่าไฟฟ้า'!T15</f>
        <v>206</v>
      </c>
      <c r="F9" s="160">
        <f>'2564-บิลค่าไฟฟ้า'!T15</f>
        <v>304</v>
      </c>
    </row>
    <row r="10" spans="2:6" x14ac:dyDescent="0.5">
      <c r="B10" s="159" t="s">
        <v>89</v>
      </c>
      <c r="C10" s="160">
        <f>'2563-บิลค่าไฟฟ้า'!X14</f>
        <v>777</v>
      </c>
      <c r="D10" s="160">
        <f>'2564-บิลค่าไฟฟ้า'!X14</f>
        <v>943</v>
      </c>
      <c r="E10" s="160">
        <f>'2563-บิลค่าไฟฟ้า'!X15</f>
        <v>380</v>
      </c>
      <c r="F10" s="160">
        <f>'2564-บิลค่าไฟฟ้า'!X15</f>
        <v>349</v>
      </c>
    </row>
    <row r="11" spans="2:6" x14ac:dyDescent="0.5">
      <c r="B11" s="159" t="s">
        <v>90</v>
      </c>
      <c r="C11" s="160">
        <f>'2563-บิลค่าไฟฟ้า'!AB14</f>
        <v>818</v>
      </c>
      <c r="D11" s="160">
        <f>'2564-บิลค่าไฟฟ้า'!AB14</f>
        <v>1031</v>
      </c>
      <c r="E11" s="160">
        <f>'2563-บิลค่าไฟฟ้า'!AB15</f>
        <v>533</v>
      </c>
      <c r="F11" s="160">
        <f>'2564-บิลค่าไฟฟ้า'!AB15</f>
        <v>315</v>
      </c>
    </row>
    <row r="12" spans="2:6" x14ac:dyDescent="0.5">
      <c r="B12" s="159" t="s">
        <v>91</v>
      </c>
      <c r="C12" s="160">
        <f>'2563-บิลค่าไฟฟ้า'!AF14</f>
        <v>760</v>
      </c>
      <c r="D12" s="160">
        <f>'2564-บิลค่าไฟฟ้า'!AF14</f>
        <v>939</v>
      </c>
      <c r="E12" s="160">
        <f>'2563-บิลค่าไฟฟ้า'!AF15</f>
        <v>816</v>
      </c>
      <c r="F12" s="160">
        <f>'2564-บิลค่าไฟฟ้า'!AF15</f>
        <v>0</v>
      </c>
    </row>
    <row r="13" spans="2:6" x14ac:dyDescent="0.5">
      <c r="B13" s="159" t="s">
        <v>92</v>
      </c>
      <c r="C13" s="160">
        <f>'2563-บิลค่าไฟฟ้า'!AJ14</f>
        <v>845</v>
      </c>
      <c r="D13" s="160">
        <f>'2564-บิลค่าไฟฟ้า'!AJ14</f>
        <v>874</v>
      </c>
      <c r="E13" s="160">
        <f>'2563-บิลค่าไฟฟ้า'!AJ15</f>
        <v>805</v>
      </c>
      <c r="F13" s="160">
        <f>'2564-บิลค่าไฟฟ้า'!AJ15</f>
        <v>0</v>
      </c>
    </row>
    <row r="14" spans="2:6" x14ac:dyDescent="0.5">
      <c r="B14" s="159" t="s">
        <v>93</v>
      </c>
      <c r="C14" s="160">
        <f>'2563-บิลค่าไฟฟ้า'!AN14</f>
        <v>970</v>
      </c>
      <c r="D14" s="160">
        <f>'2564-บิลค่าไฟฟ้า'!AN14</f>
        <v>880</v>
      </c>
      <c r="E14" s="160">
        <f>'2563-บิลค่าไฟฟ้า'!AN15</f>
        <v>896</v>
      </c>
      <c r="F14" s="160">
        <f>'2564-บิลค่าไฟฟ้า'!AN15</f>
        <v>0</v>
      </c>
    </row>
    <row r="15" spans="2:6" x14ac:dyDescent="0.5">
      <c r="B15" s="159" t="s">
        <v>94</v>
      </c>
      <c r="C15" s="160">
        <f>'2563-บิลค่าไฟฟ้า'!AR14</f>
        <v>1022</v>
      </c>
      <c r="D15" s="160">
        <f>'2564-บิลค่าไฟฟ้า'!AR14</f>
        <v>619</v>
      </c>
      <c r="E15" s="160">
        <f>'2563-บิลค่าไฟฟ้า'!AR15</f>
        <v>402</v>
      </c>
      <c r="F15" s="160">
        <f>'2564-บิลค่าไฟฟ้า'!AR15</f>
        <v>0</v>
      </c>
    </row>
    <row r="16" spans="2:6" x14ac:dyDescent="0.5">
      <c r="B16" s="159" t="s">
        <v>95</v>
      </c>
      <c r="C16" s="160">
        <f>'2563-บิลค่าไฟฟ้า'!AV14</f>
        <v>777</v>
      </c>
      <c r="D16" s="160">
        <f>'2564-บิลค่าไฟฟ้า'!AV14</f>
        <v>663</v>
      </c>
      <c r="E16" s="160">
        <f>'2563-บิลค่าไฟฟ้า'!AV15</f>
        <v>380</v>
      </c>
      <c r="F16" s="160">
        <f>'2564-บิลค่าไฟฟ้า'!AV15</f>
        <v>0</v>
      </c>
    </row>
    <row r="33" spans="2:6" hidden="1" x14ac:dyDescent="0.5">
      <c r="B33" s="154" t="s">
        <v>46</v>
      </c>
      <c r="C33" s="155" t="s">
        <v>12</v>
      </c>
      <c r="D33" s="156"/>
      <c r="E33" s="155" t="s">
        <v>13</v>
      </c>
      <c r="F33" s="156"/>
    </row>
    <row r="34" spans="2:6" x14ac:dyDescent="0.5">
      <c r="B34" s="154" t="s">
        <v>46</v>
      </c>
      <c r="C34" s="155" t="s">
        <v>103</v>
      </c>
      <c r="D34" s="156"/>
      <c r="E34" s="155" t="s">
        <v>104</v>
      </c>
      <c r="F34" s="156"/>
    </row>
    <row r="35" spans="2:6" ht="21.6" x14ac:dyDescent="0.5">
      <c r="B35" s="157"/>
      <c r="C35" s="158" t="s">
        <v>100</v>
      </c>
      <c r="D35" s="158" t="s">
        <v>101</v>
      </c>
      <c r="E35" s="158" t="s">
        <v>100</v>
      </c>
      <c r="F35" s="158" t="s">
        <v>101</v>
      </c>
    </row>
    <row r="36" spans="2:6" x14ac:dyDescent="0.5">
      <c r="B36" s="159" t="s">
        <v>84</v>
      </c>
      <c r="C36" s="160">
        <f>'2563-บิลค่าไฟฟ้า'!E14</f>
        <v>1963.73</v>
      </c>
      <c r="D36" s="160">
        <f>'2564-บิลค่าไฟฟ้า'!E14</f>
        <v>3164.57</v>
      </c>
      <c r="E36" s="160">
        <f>'2563-บิลค่าไฟฟ้า'!E15</f>
        <v>569.71</v>
      </c>
      <c r="F36" s="160">
        <f>'2564-บิลค่าไฟฟ้า'!E15</f>
        <v>702.89</v>
      </c>
    </row>
    <row r="37" spans="2:6" x14ac:dyDescent="0.5">
      <c r="B37" s="159" t="s">
        <v>85</v>
      </c>
      <c r="C37" s="160">
        <f>'2563-บิลค่าไฟฟ้า'!I14</f>
        <v>2230.94</v>
      </c>
      <c r="D37" s="160">
        <f>'2564-บิลค่าไฟฟ้า'!I14</f>
        <v>3164.57</v>
      </c>
      <c r="E37" s="160">
        <f>'2563-บิลค่าไฟฟ้า'!I15</f>
        <v>552.14</v>
      </c>
      <c r="F37" s="160">
        <f>'2564-บิลค่าไฟฟ้า'!I15</f>
        <v>659.37</v>
      </c>
    </row>
    <row r="38" spans="2:6" x14ac:dyDescent="0.5">
      <c r="B38" s="159" t="s">
        <v>86</v>
      </c>
      <c r="C38" s="160">
        <f>'2563-บิลค่าไฟฟ้า'!M14</f>
        <v>2820.66</v>
      </c>
      <c r="D38" s="160">
        <f>'2564-บิลค่าไฟฟ้า'!M14</f>
        <v>4068.9</v>
      </c>
      <c r="E38" s="160">
        <f>'2563-บิลค่าไฟฟ้า'!M15</f>
        <v>675.15</v>
      </c>
      <c r="F38" s="160">
        <f>'2564-บิลค่าไฟฟ้า'!M15</f>
        <v>750.79</v>
      </c>
    </row>
    <row r="39" spans="2:6" x14ac:dyDescent="0.5">
      <c r="B39" s="159" t="s">
        <v>87</v>
      </c>
      <c r="C39" s="160">
        <f>'2563-บิลค่าไฟฟ้า'!Q14</f>
        <v>3714.73</v>
      </c>
      <c r="D39" s="160">
        <f>'2564-บิลค่าไฟฟ้า'!Q14</f>
        <v>3461.45</v>
      </c>
      <c r="E39" s="160">
        <f>'2563-บิลค่าไฟฟ้า'!Q15</f>
        <v>757.16</v>
      </c>
      <c r="F39" s="160">
        <f>'2564-บิลค่าไฟฟ้า'!Q15</f>
        <v>816.08</v>
      </c>
    </row>
    <row r="40" spans="2:6" x14ac:dyDescent="0.5">
      <c r="B40" s="159" t="s">
        <v>88</v>
      </c>
      <c r="C40" s="160">
        <f>'2563-บิลค่าไฟฟ้า'!U14</f>
        <v>2543.88</v>
      </c>
      <c r="D40" s="160">
        <f>'2564-บิลค่าไฟฟ้า'!U14</f>
        <v>4050.62</v>
      </c>
      <c r="E40" s="160">
        <f>'2563-บิลค่าไฟฟ้า'!U15</f>
        <v>774.21</v>
      </c>
      <c r="F40" s="160">
        <f>'2564-บิลค่าไฟฟ้า'!U15</f>
        <v>1216.5999999999999</v>
      </c>
    </row>
    <row r="41" spans="2:6" x14ac:dyDescent="0.5">
      <c r="B41" s="159" t="s">
        <v>89</v>
      </c>
      <c r="C41" s="160">
        <f>'2563-บิลค่าไฟฟ้า'!Y14</f>
        <v>3285.71</v>
      </c>
      <c r="D41" s="160">
        <f>'2564-บิลค่าไฟฟ้า'!Y14</f>
        <v>4114.57</v>
      </c>
      <c r="E41" s="160">
        <f>'2563-บิลค่าไฟฟ้า'!Y15</f>
        <v>1515.69</v>
      </c>
      <c r="F41" s="160">
        <f>'2564-บิลค่าไฟฟ้า'!Y15</f>
        <v>1412.5</v>
      </c>
    </row>
    <row r="42" spans="2:6" x14ac:dyDescent="0.5">
      <c r="B42" s="159" t="s">
        <v>90</v>
      </c>
      <c r="C42" s="160">
        <f>'2563-บิลค่าไฟฟ้า'!AC14</f>
        <v>3576.22</v>
      </c>
      <c r="D42" s="160">
        <f>'2564-บิลค่าไฟฟ้า'!AC14</f>
        <v>4516.49</v>
      </c>
      <c r="E42" s="160">
        <f>'2563-บิลค่าไฟฟ้า'!AC15</f>
        <v>3645.33</v>
      </c>
      <c r="F42" s="160">
        <f>'2564-บิลค่าไฟฟ้า'!AC15</f>
        <v>1264.48</v>
      </c>
    </row>
    <row r="43" spans="2:6" x14ac:dyDescent="0.5">
      <c r="B43" s="159" t="s">
        <v>91</v>
      </c>
      <c r="C43" s="160">
        <f>'2563-บิลค่าไฟฟ้า'!AG14</f>
        <v>3309</v>
      </c>
      <c r="D43" s="160">
        <f>'2564-บิลค่าไฟฟ้า'!AG14</f>
        <v>4096.3</v>
      </c>
      <c r="E43" s="160">
        <f>'2563-บิลค่าไฟฟ้า'!AG15</f>
        <v>3567.01</v>
      </c>
      <c r="F43" s="160">
        <f>'2564-บิลค่าไฟฟ้า'!AG15</f>
        <v>49.39</v>
      </c>
    </row>
    <row r="44" spans="2:6" x14ac:dyDescent="0.5">
      <c r="B44" s="159" t="s">
        <v>92</v>
      </c>
      <c r="C44" s="160">
        <f>'2563-บิลค่าไฟฟ้า'!AK14</f>
        <v>3693.11</v>
      </c>
      <c r="D44" s="160">
        <f>'2564-บิลค่าไฟฟ้า'!AK14</f>
        <v>3799.43</v>
      </c>
      <c r="E44" s="160">
        <f>'2563-บิลค่าไฟฟ้า'!AK15</f>
        <v>3509.18</v>
      </c>
      <c r="F44" s="160">
        <f>'2564-บิลค่าไฟฟ้า'!AK15</f>
        <v>49.39</v>
      </c>
    </row>
    <row r="45" spans="2:6" x14ac:dyDescent="0.5">
      <c r="B45" s="159" t="s">
        <v>93</v>
      </c>
      <c r="C45" s="160">
        <f>'2563-บิลค่าไฟฟ้า'!AO14</f>
        <v>4267.8900000000003</v>
      </c>
      <c r="D45" s="160">
        <f>'2564-บิลค่าไฟฟ้า'!AO14</f>
        <v>3826.83</v>
      </c>
      <c r="E45" s="160">
        <f>'2563-บิลค่าไฟฟ้า'!AO15</f>
        <v>3927.63</v>
      </c>
      <c r="F45" s="160">
        <f>'2564-บิลค่าไฟฟ้า'!AO15</f>
        <v>49.39</v>
      </c>
    </row>
    <row r="46" spans="2:6" x14ac:dyDescent="0.5">
      <c r="B46" s="159" t="s">
        <v>94</v>
      </c>
      <c r="C46" s="160">
        <f>'2563-บิลค่าไฟฟ้า'!AS14</f>
        <v>4506.99</v>
      </c>
      <c r="D46" s="160">
        <f>'2564-บิลค่าไฟฟ้า'!AS14</f>
        <v>2634.78</v>
      </c>
      <c r="E46" s="160">
        <f>'2563-บิลค่าไฟฟ้า'!AS15</f>
        <v>1656.09</v>
      </c>
      <c r="F46" s="160">
        <f>'2564-บิลค่าไฟฟ้า'!AS15</f>
        <v>49.39</v>
      </c>
    </row>
    <row r="47" spans="2:6" x14ac:dyDescent="0.5">
      <c r="B47" s="159" t="s">
        <v>95</v>
      </c>
      <c r="C47" s="160">
        <f>'2563-บิลค่าไฟฟ้า'!AW14</f>
        <v>3285.71</v>
      </c>
      <c r="D47" s="160">
        <f>'2564-บิลค่าไฟฟ้า'!AW14</f>
        <v>2835.74</v>
      </c>
      <c r="E47" s="160">
        <f>'2563-บิลค่าไฟฟ้า'!AW15</f>
        <v>1515.69</v>
      </c>
      <c r="F47" s="160">
        <f>'2564-บิลค่าไฟฟ้า'!AW15</f>
        <v>49.39</v>
      </c>
    </row>
  </sheetData>
  <pageMargins left="0.70866141732283472" right="0.70866141732283472" top="0.35433070866141736" bottom="0.15748031496062992" header="0.31496062992125984" footer="0.31496062992125984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4"/>
  <sheetViews>
    <sheetView showGridLines="0" view="pageBreakPreview" topLeftCell="B1" zoomScaleNormal="100" zoomScaleSheetLayoutView="100" workbookViewId="0">
      <selection activeCell="AO28" sqref="AO28"/>
    </sheetView>
  </sheetViews>
  <sheetFormatPr defaultRowHeight="19.8" x14ac:dyDescent="0.5"/>
  <cols>
    <col min="1" max="1" width="0" style="153" hidden="1" customWidth="1"/>
    <col min="2" max="2" width="9" style="153" customWidth="1"/>
    <col min="3" max="4" width="14.77734375" style="153" customWidth="1"/>
    <col min="5" max="14" width="8.88671875" style="153"/>
    <col min="15" max="25" width="0" style="153" hidden="1" customWidth="1"/>
    <col min="26" max="16384" width="8.88671875" style="153"/>
  </cols>
  <sheetData>
    <row r="2" spans="2:4" x14ac:dyDescent="0.5">
      <c r="B2" s="154" t="s">
        <v>46</v>
      </c>
      <c r="C2" s="155" t="s">
        <v>188</v>
      </c>
      <c r="D2" s="162" t="s">
        <v>189</v>
      </c>
    </row>
    <row r="3" spans="2:4" ht="21.6" x14ac:dyDescent="0.5">
      <c r="B3" s="157"/>
      <c r="C3" s="158" t="s">
        <v>97</v>
      </c>
      <c r="D3" s="158" t="s">
        <v>97</v>
      </c>
    </row>
    <row r="4" spans="2:4" x14ac:dyDescent="0.5">
      <c r="B4" s="159" t="s">
        <v>84</v>
      </c>
      <c r="C4" s="160">
        <f>'2564-บิลค่าไฟฟ้า'!D18</f>
        <v>0</v>
      </c>
      <c r="D4" s="160">
        <f>'2564-บิลค่าไฟฟ้า'!D19</f>
        <v>0</v>
      </c>
    </row>
    <row r="5" spans="2:4" x14ac:dyDescent="0.5">
      <c r="B5" s="159" t="s">
        <v>85</v>
      </c>
      <c r="C5" s="160">
        <f>'2564-บิลค่าไฟฟ้า'!H18</f>
        <v>0</v>
      </c>
      <c r="D5" s="160">
        <f>'2564-บิลค่าไฟฟ้า'!H19</f>
        <v>0</v>
      </c>
    </row>
    <row r="6" spans="2:4" x14ac:dyDescent="0.5">
      <c r="B6" s="159" t="s">
        <v>86</v>
      </c>
      <c r="C6" s="160">
        <f>'2564-บิลค่าไฟฟ้า'!L18</f>
        <v>0</v>
      </c>
      <c r="D6" s="160">
        <f>'2564-บิลค่าไฟฟ้า'!L19</f>
        <v>0</v>
      </c>
    </row>
    <row r="7" spans="2:4" x14ac:dyDescent="0.5">
      <c r="B7" s="159" t="s">
        <v>87</v>
      </c>
      <c r="C7" s="160">
        <f>'2564-บิลค่าไฟฟ้า'!P18</f>
        <v>0</v>
      </c>
      <c r="D7" s="160">
        <f>'2564-บิลค่าไฟฟ้า'!P19</f>
        <v>0</v>
      </c>
    </row>
    <row r="8" spans="2:4" x14ac:dyDescent="0.5">
      <c r="B8" s="159" t="s">
        <v>88</v>
      </c>
      <c r="C8" s="160">
        <f>'2564-บิลค่าไฟฟ้า'!T18</f>
        <v>4232</v>
      </c>
      <c r="D8" s="160">
        <f>'2564-บิลค่าไฟฟ้า'!T19</f>
        <v>202.4</v>
      </c>
    </row>
    <row r="9" spans="2:4" x14ac:dyDescent="0.5">
      <c r="B9" s="159" t="s">
        <v>89</v>
      </c>
      <c r="C9" s="160">
        <f>'2564-บิลค่าไฟฟ้า'!X18</f>
        <v>5660</v>
      </c>
      <c r="D9" s="160">
        <f>'2564-บิลค่าไฟฟ้า'!X19</f>
        <v>109.6</v>
      </c>
    </row>
    <row r="10" spans="2:4" x14ac:dyDescent="0.5">
      <c r="B10" s="159" t="s">
        <v>90</v>
      </c>
      <c r="C10" s="160">
        <f>'2564-บิลค่าไฟฟ้า'!AB18</f>
        <v>6548</v>
      </c>
      <c r="D10" s="160">
        <f>'2564-บิลค่าไฟฟ้า'!AB19</f>
        <v>1171.2</v>
      </c>
    </row>
    <row r="11" spans="2:4" x14ac:dyDescent="0.5">
      <c r="B11" s="159" t="s">
        <v>91</v>
      </c>
      <c r="C11" s="160">
        <f>'2564-บิลค่าไฟฟ้า'!AF18</f>
        <v>7064</v>
      </c>
      <c r="D11" s="160">
        <f>'2564-บิลค่าไฟฟ้า'!AF19</f>
        <v>7528</v>
      </c>
    </row>
    <row r="12" spans="2:4" x14ac:dyDescent="0.5">
      <c r="B12" s="159" t="s">
        <v>92</v>
      </c>
      <c r="C12" s="160">
        <f>'2564-บิลค่าไฟฟ้า'!AJ18</f>
        <v>6404</v>
      </c>
      <c r="D12" s="160">
        <f>'2564-บิลค่าไฟฟ้า'!AJ19</f>
        <v>11464</v>
      </c>
    </row>
    <row r="13" spans="2:4" x14ac:dyDescent="0.5">
      <c r="B13" s="159" t="s">
        <v>93</v>
      </c>
      <c r="C13" s="160">
        <f>'2564-บิลค่าไฟฟ้า'!AN18</f>
        <v>5068</v>
      </c>
      <c r="D13" s="160">
        <f>'2564-บิลค่าไฟฟ้า'!AN19</f>
        <v>7307.2</v>
      </c>
    </row>
    <row r="14" spans="2:4" x14ac:dyDescent="0.5">
      <c r="B14" s="159" t="s">
        <v>94</v>
      </c>
      <c r="C14" s="160">
        <f>'2564-บิลค่าไฟฟ้า'!AR18</f>
        <v>2668</v>
      </c>
      <c r="D14" s="160">
        <f>'2564-บิลค่าไฟฟ้า'!AR19</f>
        <v>8312.59</v>
      </c>
    </row>
    <row r="15" spans="2:4" x14ac:dyDescent="0.5">
      <c r="B15" s="159" t="s">
        <v>95</v>
      </c>
      <c r="C15" s="160">
        <f>'2564-บิลค่าไฟฟ้า'!AV18</f>
        <v>2600</v>
      </c>
      <c r="D15" s="160">
        <f>'2564-บิลค่าไฟฟ้า'!AV19</f>
        <v>13877.71</v>
      </c>
    </row>
    <row r="30" spans="2:4" hidden="1" x14ac:dyDescent="0.5">
      <c r="B30" s="154" t="s">
        <v>46</v>
      </c>
      <c r="C30" s="155" t="s">
        <v>12</v>
      </c>
      <c r="D30" s="155" t="s">
        <v>13</v>
      </c>
    </row>
    <row r="31" spans="2:4" x14ac:dyDescent="0.5">
      <c r="B31" s="154" t="s">
        <v>46</v>
      </c>
      <c r="C31" s="155" t="s">
        <v>188</v>
      </c>
      <c r="D31" s="162" t="s">
        <v>189</v>
      </c>
    </row>
    <row r="32" spans="2:4" ht="21.6" x14ac:dyDescent="0.5">
      <c r="B32" s="157"/>
      <c r="C32" s="158" t="s">
        <v>101</v>
      </c>
      <c r="D32" s="158" t="s">
        <v>101</v>
      </c>
    </row>
    <row r="33" spans="2:4" x14ac:dyDescent="0.5">
      <c r="B33" s="159" t="s">
        <v>84</v>
      </c>
      <c r="C33" s="160">
        <f>'2564-บิลค่าไฟฟ้า'!E18</f>
        <v>0</v>
      </c>
      <c r="D33" s="160">
        <f>'2564-บิลค่าไฟฟ้า'!E19</f>
        <v>0</v>
      </c>
    </row>
    <row r="34" spans="2:4" x14ac:dyDescent="0.5">
      <c r="B34" s="159" t="s">
        <v>85</v>
      </c>
      <c r="C34" s="160">
        <f>'2564-บิลค่าไฟฟ้า'!I18</f>
        <v>0</v>
      </c>
      <c r="D34" s="160">
        <f>'2564-บิลค่าไฟฟ้า'!I19</f>
        <v>0</v>
      </c>
    </row>
    <row r="35" spans="2:4" x14ac:dyDescent="0.5">
      <c r="B35" s="159" t="s">
        <v>86</v>
      </c>
      <c r="C35" s="160">
        <f>'2564-บิลค่าไฟฟ้า'!M18</f>
        <v>0</v>
      </c>
      <c r="D35" s="160">
        <f>'2564-บิลค่าไฟฟ้า'!M19</f>
        <v>0</v>
      </c>
    </row>
    <row r="36" spans="2:4" x14ac:dyDescent="0.5">
      <c r="B36" s="159" t="s">
        <v>87</v>
      </c>
      <c r="C36" s="160">
        <f>'2564-บิลค่าไฟฟ้า'!Q18</f>
        <v>0</v>
      </c>
      <c r="D36" s="160">
        <f>'2564-บิลค่าไฟฟ้า'!Q19</f>
        <v>0</v>
      </c>
    </row>
    <row r="37" spans="2:4" x14ac:dyDescent="0.5">
      <c r="B37" s="159" t="s">
        <v>88</v>
      </c>
      <c r="C37" s="160">
        <f>'2564-บิลค่าไฟฟ้า'!U18</f>
        <v>16804.439999999999</v>
      </c>
      <c r="D37" s="160">
        <f>'2564-บิลค่าไฟฟ้า'!U19</f>
        <v>1440.03</v>
      </c>
    </row>
    <row r="38" spans="2:4" x14ac:dyDescent="0.5">
      <c r="B38" s="159" t="s">
        <v>89</v>
      </c>
      <c r="C38" s="160">
        <f>'2564-บิลค่าไฟฟ้า'!Y18</f>
        <v>22542.52</v>
      </c>
      <c r="D38" s="160">
        <f>'2564-บิลค่าไฟฟ้า'!Y19</f>
        <v>779.77</v>
      </c>
    </row>
    <row r="39" spans="2:4" x14ac:dyDescent="0.5">
      <c r="B39" s="159" t="s">
        <v>90</v>
      </c>
      <c r="C39" s="160">
        <f>'2564-บิลค่าไฟฟ้า'!AC18</f>
        <v>25909.86</v>
      </c>
      <c r="D39" s="160">
        <f>'2564-บิลค่าไฟฟ้า'!AC19</f>
        <v>8332.7999999999993</v>
      </c>
    </row>
    <row r="40" spans="2:4" x14ac:dyDescent="0.5">
      <c r="B40" s="159" t="s">
        <v>91</v>
      </c>
      <c r="C40" s="160">
        <f>'2564-บิลค่าไฟฟ้า'!AG18</f>
        <v>27983.279999999999</v>
      </c>
      <c r="D40" s="160">
        <f>'2564-บิลค่าไฟฟ้า'!AG19</f>
        <v>53559.85</v>
      </c>
    </row>
    <row r="41" spans="2:4" x14ac:dyDescent="0.5">
      <c r="B41" s="159" t="s">
        <v>92</v>
      </c>
      <c r="C41" s="160">
        <f>'2564-บิลค่าไฟฟ้า'!AK18</f>
        <v>26057.15</v>
      </c>
      <c r="D41" s="160">
        <f>'2564-บิลค่าไฟฟ้า'!AK19</f>
        <v>81563.509999999995</v>
      </c>
    </row>
    <row r="42" spans="2:4" x14ac:dyDescent="0.5">
      <c r="B42" s="159" t="s">
        <v>93</v>
      </c>
      <c r="C42" s="160">
        <f>'2564-บิลค่าไฟฟ้า'!AO18</f>
        <v>20698.72</v>
      </c>
      <c r="D42" s="160">
        <f>'2564-บิลค่าไฟฟ้า'!AO19</f>
        <v>51988.91</v>
      </c>
    </row>
    <row r="43" spans="2:4" x14ac:dyDescent="0.5">
      <c r="B43" s="159" t="s">
        <v>94</v>
      </c>
      <c r="C43" s="160">
        <f>'2564-บิลค่าไฟฟ้า'!AS18</f>
        <v>11054.85</v>
      </c>
      <c r="D43" s="160">
        <f>'2564-บิลค่าไฟฟ้า'!AS19</f>
        <v>45292.98</v>
      </c>
    </row>
    <row r="44" spans="2:4" x14ac:dyDescent="0.5">
      <c r="B44" s="159" t="s">
        <v>95</v>
      </c>
      <c r="C44" s="160">
        <f>'2564-บิลค่าไฟฟ้า'!AW18</f>
        <v>10781.62</v>
      </c>
      <c r="D44" s="160">
        <f>'2564-บิลค่าไฟฟ้า'!AW19</f>
        <v>63624.74</v>
      </c>
    </row>
  </sheetData>
  <pageMargins left="0.70866141732283472" right="0.70866141732283472" top="0.74803149606299213" bottom="0.15748031496062992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18</vt:i4>
      </vt:variant>
      <vt:variant>
        <vt:lpstr>ช่วงที่มีชื่อ</vt:lpstr>
      </vt:variant>
      <vt:variant>
        <vt:i4>2</vt:i4>
      </vt:variant>
    </vt:vector>
  </HeadingPairs>
  <TitlesOfParts>
    <vt:vector size="20" baseType="lpstr">
      <vt:lpstr>บุคลากร นักศึกษา  คณะ  สำนัก 63</vt:lpstr>
      <vt:lpstr>2564-บิลค่าไฟฟ้า</vt:lpstr>
      <vt:lpstr>กราฟ63-64 มหาวิทยาลัยแม่โจ้</vt:lpstr>
      <vt:lpstr>กราฟ63-64 คณะสัตวศาสตร์</vt:lpstr>
      <vt:lpstr>กราฟ63-64 พลังงานทดแทน</vt:lpstr>
      <vt:lpstr>กราฟ63-64 โครงการแปรรูป</vt:lpstr>
      <vt:lpstr>กราฟ63-64 โครงการพัฒนา 907 ไร่</vt:lpstr>
      <vt:lpstr>กราฟ63-64 โครงการพัฒนาบ้านโปง</vt:lpstr>
      <vt:lpstr>กราฟ64 โรงเรือนเพาะพันธุ์กัญชา</vt:lpstr>
      <vt:lpstr>กราฟ64 กัญชงอุตสาหกรรม</vt:lpstr>
      <vt:lpstr>กราฟ63-64 โรงสูบน้ำศรีบุญเรือง</vt:lpstr>
      <vt:lpstr>กราฟ63-64 หมู่ 6 ตำบลป่าไผ่</vt:lpstr>
      <vt:lpstr>กราฟ63-64 ฟาร์มพร้าว</vt:lpstr>
      <vt:lpstr>กราฟ63-64 แม่โจ้-แพร่</vt:lpstr>
      <vt:lpstr>กราฟ63-64 ศูนย์ประสานงาน แพร่</vt:lpstr>
      <vt:lpstr>กราฟ63-64 แม่โจ้ - ชุมพร (1)</vt:lpstr>
      <vt:lpstr>กราฟ63-64 แม่โจ้ - ชุมพร (2)</vt:lpstr>
      <vt:lpstr>2563-บิลค่าไฟฟ้า</vt:lpstr>
      <vt:lpstr>'2563-บิลค่าไฟฟ้า'!Print_Titles</vt:lpstr>
      <vt:lpstr>'2564-บิลค่าไฟฟ้า'!Print_Titles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2022-10-22T14:24:51Z</cp:lastPrinted>
  <dcterms:created xsi:type="dcterms:W3CDTF">2019-06-17T11:45:57Z</dcterms:created>
  <dcterms:modified xsi:type="dcterms:W3CDTF">2023-03-22T09:02:57Z</dcterms:modified>
</cp:coreProperties>
</file>