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5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อำนวย ยศสุข 300 kWh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C4" i="6"/>
  <c r="B15" i="6"/>
  <c r="B14" i="6"/>
  <c r="B13" i="6"/>
  <c r="B12" i="6"/>
  <c r="B16" i="6" s="1"/>
  <c r="B11" i="6"/>
  <c r="D16" i="6" l="1"/>
  <c r="C16" i="6"/>
</calcChain>
</file>

<file path=xl/sharedStrings.xml><?xml version="1.0" encoding="utf-8"?>
<sst xmlns="http://schemas.openxmlformats.org/spreadsheetml/2006/main" count="28" uniqueCount="20">
  <si>
    <t>เดือน</t>
  </si>
  <si>
    <t>(kWh)</t>
  </si>
  <si>
    <t>มกราคม</t>
  </si>
  <si>
    <t>กุมถาพันธ์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</si>
  <si>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</si>
  <si>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</si>
  <si>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</si>
  <si>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</si>
  <si>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</si>
  <si>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</si>
  <si>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</si>
  <si>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</si>
  <si>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</si>
  <si>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</si>
  <si>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</si>
  <si>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(2020)</t>
  </si>
  <si>
    <t>หน่วย (2021)</t>
  </si>
  <si>
    <t>หน่วย (2022)</t>
  </si>
  <si>
    <t>-</t>
  </si>
  <si>
    <t>การผลิตกระแสไฟฟ้าจากโซล่าเซลล์  (อาคารอำนวย ยศสุข 300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</si>
</sst>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kWh'!$B$2:$B$3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13510</c:v>
                </c:pt>
                <c:pt idx="8">
                  <c:v>24200</c:v>
                </c:pt>
                <c:pt idx="9">
                  <c:v>27370</c:v>
                </c:pt>
                <c:pt idx="10">
                  <c:v>27950</c:v>
                </c:pt>
                <c:pt idx="11">
                  <c:v>35520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kWh'!$C$2:$C$3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kWh'!$C$2:$C$3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kWh'!$D$2:$D$3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327660</xdr:rowOff>
    </xdr:from>
    <xdr:to>
      <xdr:col>5</xdr:col>
      <xdr:colOff>617220</xdr:colOff>
      <xdr:row>37</xdr:row>
      <xdr:rowOff>91440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312420</xdr:rowOff>
    </xdr:from>
    <xdr:to>
      <xdr:col>5</xdr:col>
      <xdr:colOff>617220</xdr:colOff>
      <xdr:row>49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tabSelected="1" view="pageBreakPreview" zoomScaleNormal="100" zoomScaleSheetLayoutView="100" workbookViewId="0">
      <pane ySplit="1896" topLeftCell="A7" activePane="bottomLeft"/>
      <selection pane="bottomLeft" activeCell="K12" sqref="K12"/>
    </sheetView>
  </sheetViews>
  <sheetFormatPr defaultRowHeight="27" x14ac:dyDescent="0.75"/>
  <cols>
    <col min="1" max="1" width="12" style="2" customWidth="1"/>
    <col min="2" max="4" width="14.69921875" style="2" customWidth="1"/>
    <col min="5" max="16384" width="8.796875" style="2"/>
  </cols>
  <sheetData>
    <row r="1" spans="1:4" x14ac:dyDescent="0.75">
      <c r="A1" s="1" t="s">
        <v>19</v>
      </c>
    </row>
    <row r="2" spans="1:4" x14ac:dyDescent="0.75">
      <c r="A2" s="3" t="s">
        <v>0</v>
      </c>
      <c r="B2" s="3" t="s">
        <v>15</v>
      </c>
      <c r="C2" s="3" t="s">
        <v>16</v>
      </c>
      <c r="D2" s="3" t="s">
        <v>17</v>
      </c>
    </row>
    <row r="3" spans="1:4" x14ac:dyDescent="0.75">
      <c r="A3" s="4"/>
      <c r="B3" s="4" t="s">
        <v>1</v>
      </c>
      <c r="C3" s="4" t="s">
        <v>1</v>
      </c>
      <c r="D3" s="4" t="s">
        <v>1</v>
      </c>
    </row>
    <row r="4" spans="1:4" x14ac:dyDescent="0.75">
      <c r="A4" s="5" t="s">
        <v>2</v>
      </c>
      <c r="B4" s="7" t="s">
        <v>18</v>
      </c>
      <c r="C4" s="7">
        <f>30.65*1000</f>
        <v>30650</v>
      </c>
      <c r="D4" s="7">
        <f>34.04*1000</f>
        <v>34040</v>
      </c>
    </row>
    <row r="5" spans="1:4" x14ac:dyDescent="0.75">
      <c r="A5" s="5" t="s">
        <v>3</v>
      </c>
      <c r="B5" s="7" t="s">
        <v>18</v>
      </c>
      <c r="C5" s="7">
        <f>32.67*1000</f>
        <v>32670</v>
      </c>
      <c r="D5" s="7">
        <f>33.91*1000</f>
        <v>33910</v>
      </c>
    </row>
    <row r="6" spans="1:4" x14ac:dyDescent="0.75">
      <c r="A6" s="5" t="s">
        <v>4</v>
      </c>
      <c r="B6" s="7" t="s">
        <v>18</v>
      </c>
      <c r="C6" s="7">
        <f>25.79*1000</f>
        <v>25790</v>
      </c>
      <c r="D6" s="7">
        <f>37.77*1000</f>
        <v>37770</v>
      </c>
    </row>
    <row r="7" spans="1:4" x14ac:dyDescent="0.75">
      <c r="A7" s="5" t="s">
        <v>5</v>
      </c>
      <c r="B7" s="7" t="s">
        <v>18</v>
      </c>
      <c r="C7" s="7">
        <f>3.76*1000</f>
        <v>3760</v>
      </c>
      <c r="D7" s="7">
        <f>29.72*1000</f>
        <v>29720</v>
      </c>
    </row>
    <row r="8" spans="1:4" x14ac:dyDescent="0.75">
      <c r="A8" s="5" t="s">
        <v>6</v>
      </c>
      <c r="B8" s="7" t="s">
        <v>18</v>
      </c>
      <c r="C8" s="7">
        <f>36.79*1000</f>
        <v>36790</v>
      </c>
      <c r="D8" s="7">
        <f>34.88*1000</f>
        <v>34880</v>
      </c>
    </row>
    <row r="9" spans="1:4" x14ac:dyDescent="0.75">
      <c r="A9" s="5" t="s">
        <v>7</v>
      </c>
      <c r="B9" s="7" t="s">
        <v>18</v>
      </c>
      <c r="C9" s="7">
        <f>30.03*1000</f>
        <v>30030</v>
      </c>
      <c r="D9" s="7">
        <f>38.65*1000</f>
        <v>38650</v>
      </c>
    </row>
    <row r="10" spans="1:4" x14ac:dyDescent="0.75">
      <c r="A10" s="5" t="s">
        <v>8</v>
      </c>
      <c r="B10" s="7" t="s">
        <v>18</v>
      </c>
      <c r="C10" s="7">
        <f>31.83*1000</f>
        <v>31830</v>
      </c>
      <c r="D10" s="7">
        <f>37.11*1000</f>
        <v>37110</v>
      </c>
    </row>
    <row r="11" spans="1:4" x14ac:dyDescent="0.75">
      <c r="A11" s="5" t="s">
        <v>9</v>
      </c>
      <c r="B11" s="7">
        <f>1000*13.51</f>
        <v>13510</v>
      </c>
      <c r="C11" s="7">
        <f>35.05*1000</f>
        <v>35050</v>
      </c>
      <c r="D11" s="7">
        <f>29.57*1000</f>
        <v>29570</v>
      </c>
    </row>
    <row r="12" spans="1:4" x14ac:dyDescent="0.75">
      <c r="A12" s="5" t="s">
        <v>10</v>
      </c>
      <c r="B12" s="7">
        <f>1000*24.2</f>
        <v>24200</v>
      </c>
      <c r="C12" s="7">
        <f>30.25*1000</f>
        <v>30250</v>
      </c>
      <c r="D12" s="7">
        <f>31.38*1000</f>
        <v>31380</v>
      </c>
    </row>
    <row r="13" spans="1:4" x14ac:dyDescent="0.75">
      <c r="A13" s="5" t="s">
        <v>11</v>
      </c>
      <c r="B13" s="7">
        <f>27.37*1000</f>
        <v>27370</v>
      </c>
      <c r="C13" s="7">
        <f>14.26*1000</f>
        <v>14260</v>
      </c>
      <c r="D13" s="7">
        <v>32550</v>
      </c>
    </row>
    <row r="14" spans="1:4" x14ac:dyDescent="0.75">
      <c r="A14" s="5" t="s">
        <v>12</v>
      </c>
      <c r="B14" s="7">
        <f>27.95*1000</f>
        <v>27950</v>
      </c>
      <c r="C14" s="7">
        <f>21.33*1000</f>
        <v>21330</v>
      </c>
      <c r="D14" s="7">
        <v>33310</v>
      </c>
    </row>
    <row r="15" spans="1:4" x14ac:dyDescent="0.75">
      <c r="A15" s="5" t="s">
        <v>13</v>
      </c>
      <c r="B15" s="7">
        <f>35.52*1000</f>
        <v>35520</v>
      </c>
      <c r="C15" s="7">
        <f>24.44*1000</f>
        <v>24440</v>
      </c>
      <c r="D15" s="7">
        <v>29630</v>
      </c>
    </row>
    <row r="16" spans="1:4" x14ac:dyDescent="0.75">
      <c r="A16" s="6" t="s">
        <v>14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อาคารอำนวย ยศสุข 300 kWh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2022-11-15T08:18:13Z</cp:lastPrinted>
  <dcterms:created xsi:type="dcterms:W3CDTF">2022-10-17T03:51:31Z</dcterms:created>
  <dcterms:modified xsi:type="dcterms:W3CDTF">2023-01-09T03:30:49Z</dcterms:modified>
</cp:coreProperties>
</file>