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ผศ.ดร.ณัฐวุฒิ ดุษฎี\ค่าไฟฟ้า 2562 (ลงในงานจัดการพลังงาน)\"/>
    </mc:Choice>
  </mc:AlternateContent>
  <bookViews>
    <workbookView xWindow="0" yWindow="0" windowWidth="23040" windowHeight="8400"/>
  </bookViews>
  <sheets>
    <sheet name="2562-คณะ,สำนัก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1vg" localSheetId="0">#REF!</definedName>
    <definedName name="_1vg">#REF!</definedName>
    <definedName name="_xlnm._FilterDatabase" localSheetId="0" hidden="1">'2562-คณะ,สำนัก'!$A$3:$H$27</definedName>
    <definedName name="_Flu40">50</definedName>
    <definedName name="_sss2" localSheetId="0">[1]DATA!#REF!</definedName>
    <definedName name="_sss2">[1]DATA!#REF!</definedName>
    <definedName name="_sss4" localSheetId="0">[1]RE_DATA!#REF!</definedName>
    <definedName name="_sss4">[1]RE_DATA!#REF!</definedName>
    <definedName name="af_flu" localSheetId="0">#REF!</definedName>
    <definedName name="af_flu">#REF!</definedName>
    <definedName name="Baht" localSheetId="0">#REF!</definedName>
    <definedName name="Baht">#REF!</definedName>
    <definedName name="be_flu" localSheetId="0">#REF!</definedName>
    <definedName name="be_flu">#REF!</definedName>
    <definedName name="c_watt" localSheetId="0">#REF!</definedName>
    <definedName name="c_watt">#REF!</definedName>
    <definedName name="E_3">"Text 12"</definedName>
    <definedName name="factor_eq">'[2]eirr-a (บท5)'!$G$7</definedName>
    <definedName name="factor_l">'[2]eirr-a (บท5)'!$G$8</definedName>
    <definedName name="fifty">0.02</definedName>
    <definedName name="Flu_40_W">50</definedName>
    <definedName name="hhind" localSheetId="0">[3]!hhind</definedName>
    <definedName name="hhind">[3]!hhind</definedName>
    <definedName name="HideDataBOQ" localSheetId="0">#REF!</definedName>
    <definedName name="HideDataBOQ">#REF!</definedName>
    <definedName name="High_lf" localSheetId="0">[1]DATA!#REF!</definedName>
    <definedName name="High_lf">[1]DATA!#REF!</definedName>
    <definedName name="i_watt" localSheetId="0">#REF!</definedName>
    <definedName name="i_watt">#REF!</definedName>
    <definedName name="inflat_1999">'[2]eirr-a (บท5)'!$G$12</definedName>
    <definedName name="inflat_2000">'[2]eirr-a (บท5)'!$G$13</definedName>
    <definedName name="inflat_eq">'[2]eirr-a (บท5)'!$G$11</definedName>
    <definedName name="L.F." localSheetId="0">[1]RE_DATA!#REF!</definedName>
    <definedName name="L.F.">[1]RE_DATA!#REF!</definedName>
    <definedName name="l_mainair" localSheetId="0">'[2]eirr-a (บท4)'!#REF!</definedName>
    <definedName name="l_mainair">'[2]eirr-a (บท4)'!#REF!</definedName>
    <definedName name="maintain_air4" localSheetId="0">'[2]eirr-a (บท4)'!#REF!</definedName>
    <definedName name="maintain_air4">'[2]eirr-a (บท4)'!#REF!</definedName>
    <definedName name="ohind" localSheetId="0">[3]!ohind</definedName>
    <definedName name="ohind">[3]!ohind</definedName>
    <definedName name="Peak" localSheetId="0">[1]RE_DATA!#REF!</definedName>
    <definedName name="Peak">[1]RE_DATA!#REF!</definedName>
    <definedName name="_xlnm.Print_Titles" localSheetId="0">'2562-คณะ,สำนัก'!$2:$3</definedName>
    <definedName name="save" localSheetId="0">#REF!</definedName>
    <definedName name="save">#REF!</definedName>
    <definedName name="unit">'[2]eirr-a (บท5)'!$G$9</definedName>
    <definedName name="vg0" localSheetId="0">#REF!</definedName>
    <definedName name="vg0">#REF!</definedName>
    <definedName name="xxx10" localSheetId="0">[4]RE_DATA!#REF!</definedName>
    <definedName name="xxx10">[4]RE_DATA!#REF!</definedName>
    <definedName name="xxx14" localSheetId="0">[4]RE_DATA!#REF!</definedName>
    <definedName name="xxx14">[4]RE_DATA!#REF!</definedName>
    <definedName name="xxx6" localSheetId="0">[4]DATA!#REF!</definedName>
    <definedName name="xxx6">[4]DATA!#REF!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59" i="1" l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4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AB43" i="1" s="1"/>
  <c r="C43" i="1"/>
  <c r="B43" i="1"/>
  <c r="A42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0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8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6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4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2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0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8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6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AB25" i="1" s="1"/>
  <c r="C25" i="1"/>
  <c r="B25" i="1"/>
  <c r="A24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2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0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8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6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4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2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0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8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6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AA5" i="1" s="1"/>
  <c r="B5" i="1"/>
  <c r="A4" i="1"/>
  <c r="AB5" i="1" l="1"/>
  <c r="AB59" i="1"/>
  <c r="AA7" i="1"/>
  <c r="AB7" i="1"/>
  <c r="AA27" i="1"/>
  <c r="AA43" i="1"/>
  <c r="AB27" i="1"/>
  <c r="AB17" i="1"/>
  <c r="AA33" i="1"/>
  <c r="AA37" i="1"/>
  <c r="AA41" i="1"/>
  <c r="AA45" i="1"/>
  <c r="AB57" i="1"/>
  <c r="AA9" i="1"/>
  <c r="AA11" i="1"/>
  <c r="AA13" i="1"/>
  <c r="AA15" i="1"/>
  <c r="AB33" i="1"/>
  <c r="AB37" i="1"/>
  <c r="AB41" i="1"/>
  <c r="AA47" i="1"/>
  <c r="AB47" i="1"/>
  <c r="AA59" i="1"/>
  <c r="AA17" i="1"/>
  <c r="AB13" i="1"/>
  <c r="AB15" i="1"/>
  <c r="AA21" i="1"/>
  <c r="AA23" i="1"/>
  <c r="AA25" i="1"/>
  <c r="AA29" i="1"/>
  <c r="AA31" i="1"/>
  <c r="AB9" i="1"/>
  <c r="AB11" i="1"/>
  <c r="AB21" i="1"/>
  <c r="AB23" i="1"/>
  <c r="AB29" i="1"/>
  <c r="AB31" i="1"/>
  <c r="AA51" i="1"/>
  <c r="AA19" i="1"/>
  <c r="AA39" i="1"/>
  <c r="AB51" i="1"/>
  <c r="AB19" i="1"/>
  <c r="AA35" i="1"/>
  <c r="AB39" i="1"/>
  <c r="AA55" i="1"/>
  <c r="AB35" i="1"/>
  <c r="AB55" i="1"/>
  <c r="AB45" i="1"/>
  <c r="AA53" i="1"/>
  <c r="AA49" i="1"/>
  <c r="AB53" i="1"/>
  <c r="AB49" i="1"/>
  <c r="AA57" i="1"/>
</calcChain>
</file>

<file path=xl/comments1.xml><?xml version="1.0" encoding="utf-8"?>
<comments xmlns="http://schemas.openxmlformats.org/spreadsheetml/2006/main">
  <authors>
    <author>Tong</author>
  </authors>
  <commentList>
    <comment ref="D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H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L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N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P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R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T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V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X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Z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sharedStrings.xml><?xml version="1.0" encoding="utf-8"?>
<sst xmlns="http://schemas.openxmlformats.org/spreadsheetml/2006/main" count="56" uniqueCount="26">
  <si>
    <t>การใช้พลังงานไฟฟ้าของแต่ละคณะ,สำนัก</t>
  </si>
  <si>
    <t>ลำดับ</t>
  </si>
  <si>
    <t>ชื่ออาคาร</t>
  </si>
  <si>
    <t>มกราคม 62</t>
  </si>
  <si>
    <t>กุมภาพันธ์ 62</t>
  </si>
  <si>
    <t>มีนาคม 62</t>
  </si>
  <si>
    <t>เมษายน 62</t>
  </si>
  <si>
    <t>พฤษภาคม 62</t>
  </si>
  <si>
    <t>มิถุนายน 62</t>
  </si>
  <si>
    <t>กรกฏาคม 62</t>
  </si>
  <si>
    <t>สิงหาคม 62</t>
  </si>
  <si>
    <t>กันยายน 62</t>
  </si>
  <si>
    <t>ตุลาคม 62</t>
  </si>
  <si>
    <t>พฤศจิกายน 62</t>
  </si>
  <si>
    <t>ธันวาคม 62</t>
  </si>
  <si>
    <t>ผลรวมแต่ละหน่วยงาน/ปี</t>
  </si>
  <si>
    <t>kWh</t>
  </si>
  <si>
    <t>บาท</t>
  </si>
  <si>
    <t xml:space="preserve">คณะสัตวศาสตร์และเทคโนโลยี </t>
  </si>
  <si>
    <t>คณะสัตวศาสตร์และเทคโนโลยี</t>
  </si>
  <si>
    <t>วิทยาลัยพลังงานทดแทน</t>
  </si>
  <si>
    <t>โครงการแปรรูปผลิตผลทางการเกษตร</t>
  </si>
  <si>
    <t xml:space="preserve">สำนักฟาร์มมหาวิทยาลัยแม่โจ้ (ฟาร์มบ้านโปง) </t>
  </si>
  <si>
    <t xml:space="preserve">สำนักฟาร์มมหาวิทยาลัยแม่โจ้ (ฟาร์มพร้าว ) </t>
  </si>
  <si>
    <t>มหาวิทยาลัยแม่โจ้-แพร่ เฉลิมพระเกียรติ</t>
  </si>
  <si>
    <t>มหาวิทยาลัยแม่โจ้ - ชุมพร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</si>
</sst>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charset val="22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sz val="14"/>
      <color rgb="FFCC00FF"/>
      <name val="AngsanaUPC"/>
      <family val="1"/>
      <charset val="222"/>
    </font>
    <font>
      <b/>
      <sz val="14"/>
      <color rgb="FFFF0000"/>
      <name val="AngsanaUPC"/>
      <family val="1"/>
      <charset val="222"/>
    </font>
    <font>
      <b/>
      <sz val="14"/>
      <name val="AngsanaUPC"/>
      <family val="1"/>
      <charset val="222"/>
    </font>
    <font>
      <sz val="10"/>
      <name val="Arial"/>
      <family val="2"/>
    </font>
    <font>
      <sz val="14"/>
      <color rgb="FFFF0000"/>
      <name val="AngsanaUPC"/>
      <family val="1"/>
      <charset val="222"/>
    </font>
    <font>
      <b/>
      <sz val="14"/>
      <color rgb="FFCC00FF"/>
      <name val="AngsanaUPC"/>
      <family val="1"/>
      <charset val="222"/>
    </font>
    <font>
      <b/>
      <sz val="14"/>
      <name val="AngsanaUPC"/>
      <family val="1"/>
    </font>
    <font>
      <b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60">
    <xf numFmtId="0" fontId="0" fillId="0" borderId="0" xfId="0"/>
    <xf numFmtId="17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shrinkToFit="1"/>
    </xf>
    <xf numFmtId="0" fontId="3" fillId="0" borderId="0" xfId="0" applyFont="1" applyFill="1"/>
    <xf numFmtId="0" fontId="4" fillId="0" borderId="0" xfId="0" applyFont="1" applyFill="1" applyAlignment="1">
      <alignment horizontal="center"/>
    </xf>
    <xf numFmtId="4" fontId="4" fillId="0" borderId="0" xfId="0" applyNumberFormat="1" applyFont="1" applyFill="1" applyAlignment="1">
      <alignment horizontal="center"/>
    </xf>
    <xf numFmtId="4" fontId="3" fillId="0" borderId="0" xfId="0" applyNumberFormat="1" applyFont="1" applyFill="1"/>
    <xf numFmtId="4" fontId="3" fillId="0" borderId="0" xfId="0" applyNumberFormat="1" applyFont="1"/>
    <xf numFmtId="4" fontId="4" fillId="0" borderId="0" xfId="0" applyNumberFormat="1" applyFont="1" applyAlignment="1">
      <alignment horizontal="center"/>
    </xf>
    <xf numFmtId="0" fontId="2" fillId="0" borderId="0" xfId="0" applyFont="1" applyFill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shrinkToFit="1"/>
    </xf>
    <xf numFmtId="17" fontId="4" fillId="0" borderId="2" xfId="1" quotePrefix="1" applyNumberFormat="1" applyFont="1" applyBorder="1" applyAlignment="1">
      <alignment horizontal="centerContinuous"/>
    </xf>
    <xf numFmtId="0" fontId="7" fillId="0" borderId="3" xfId="1" applyFont="1" applyBorder="1" applyAlignment="1">
      <alignment horizontal="centerContinuous"/>
    </xf>
    <xf numFmtId="0" fontId="4" fillId="0" borderId="3" xfId="1" quotePrefix="1" applyFont="1" applyBorder="1" applyAlignment="1">
      <alignment horizontal="centerContinuous"/>
    </xf>
    <xf numFmtId="0" fontId="4" fillId="0" borderId="4" xfId="1" applyFont="1" applyBorder="1" applyAlignment="1">
      <alignment horizontal="centerContinuous"/>
    </xf>
    <xf numFmtId="0" fontId="4" fillId="0" borderId="3" xfId="1" applyFont="1" applyBorder="1" applyAlignment="1">
      <alignment horizontal="centerContinuous"/>
    </xf>
    <xf numFmtId="0" fontId="4" fillId="0" borderId="2" xfId="1" quotePrefix="1" applyFont="1" applyBorder="1" applyAlignment="1">
      <alignment horizontal="centerContinuous"/>
    </xf>
    <xf numFmtId="17" fontId="4" fillId="0" borderId="5" xfId="1" quotePrefix="1" applyNumberFormat="1" applyFont="1" applyBorder="1" applyAlignment="1">
      <alignment horizontal="centerContinuous"/>
    </xf>
    <xf numFmtId="17" fontId="4" fillId="0" borderId="4" xfId="1" quotePrefix="1" applyNumberFormat="1" applyFont="1" applyBorder="1" applyAlignment="1">
      <alignment horizontal="centerContinuous"/>
    </xf>
    <xf numFmtId="0" fontId="7" fillId="0" borderId="4" xfId="1" applyFont="1" applyBorder="1" applyAlignment="1">
      <alignment horizontal="centerContinuous"/>
    </xf>
    <xf numFmtId="0" fontId="5" fillId="0" borderId="6" xfId="0" applyFont="1" applyFill="1" applyBorder="1"/>
    <xf numFmtId="0" fontId="5" fillId="0" borderId="6" xfId="0" applyFont="1" applyFill="1" applyBorder="1" applyAlignment="1">
      <alignment shrinkToFit="1"/>
    </xf>
    <xf numFmtId="0" fontId="8" fillId="0" borderId="7" xfId="0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5" fillId="0" borderId="5" xfId="0" applyFont="1" applyFill="1" applyBorder="1"/>
    <xf numFmtId="0" fontId="5" fillId="0" borderId="3" xfId="0" applyFont="1" applyFill="1" applyBorder="1" applyAlignment="1">
      <alignment shrinkToFit="1"/>
    </xf>
    <xf numFmtId="0" fontId="3" fillId="0" borderId="8" xfId="0" applyFont="1" applyFill="1" applyBorder="1"/>
    <xf numFmtId="0" fontId="4" fillId="0" borderId="9" xfId="0" applyFont="1" applyFill="1" applyBorder="1" applyAlignment="1">
      <alignment horizontal="center"/>
    </xf>
    <xf numFmtId="0" fontId="3" fillId="0" borderId="8" xfId="0" applyFont="1" applyBorder="1"/>
    <xf numFmtId="0" fontId="4" fillId="0" borderId="9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/>
    </xf>
    <xf numFmtId="4" fontId="8" fillId="2" borderId="3" xfId="0" applyNumberFormat="1" applyFont="1" applyFill="1" applyBorder="1" applyAlignment="1">
      <alignment horizontal="center" shrinkToFit="1"/>
    </xf>
    <xf numFmtId="4" fontId="4" fillId="2" borderId="3" xfId="0" applyNumberFormat="1" applyFont="1" applyFill="1" applyBorder="1" applyAlignment="1">
      <alignment horizontal="center" shrinkToFit="1"/>
    </xf>
    <xf numFmtId="0" fontId="5" fillId="0" borderId="5" xfId="0" applyFont="1" applyFill="1" applyBorder="1" applyAlignment="1">
      <alignment horizontal="left"/>
    </xf>
    <xf numFmtId="4" fontId="8" fillId="0" borderId="2" xfId="0" applyNumberFormat="1" applyFont="1" applyFill="1" applyBorder="1" applyAlignment="1">
      <alignment horizontal="center"/>
    </xf>
    <xf numFmtId="4" fontId="4" fillId="0" borderId="9" xfId="0" applyNumberFormat="1" applyFont="1" applyFill="1" applyBorder="1" applyAlignment="1">
      <alignment horizontal="center"/>
    </xf>
    <xf numFmtId="4" fontId="8" fillId="0" borderId="9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Continuous"/>
    </xf>
    <xf numFmtId="0" fontId="9" fillId="2" borderId="3" xfId="0" applyFont="1" applyFill="1" applyBorder="1" applyAlignment="1">
      <alignment horizontal="left" shrinkToFit="1"/>
    </xf>
    <xf numFmtId="4" fontId="4" fillId="0" borderId="3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left" shrinkToFit="1"/>
    </xf>
    <xf numFmtId="4" fontId="8" fillId="2" borderId="3" xfId="0" applyNumberFormat="1" applyFont="1" applyFill="1" applyBorder="1" applyAlignment="1">
      <alignment horizontal="center"/>
    </xf>
    <xf numFmtId="4" fontId="4" fillId="2" borderId="3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left" shrinkToFit="1"/>
    </xf>
    <xf numFmtId="0" fontId="4" fillId="0" borderId="2" xfId="0" applyFont="1" applyFill="1" applyBorder="1" applyAlignment="1">
      <alignment horizontal="center"/>
    </xf>
    <xf numFmtId="4" fontId="4" fillId="0" borderId="2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4" fontId="4" fillId="2" borderId="4" xfId="0" applyNumberFormat="1" applyFont="1" applyFill="1" applyBorder="1" applyAlignment="1">
      <alignment horizontal="center"/>
    </xf>
    <xf numFmtId="4" fontId="8" fillId="2" borderId="4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1-RAM1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Tong\&#3619;&#3634;&#3588;&#3634;&#3585;&#3621;&#3634;&#3591;\&#3619;&#3634;&#3588;&#3634;&#3585;&#3621;&#3634;&#3591;&#3651;&#3627;&#3617;&#3656;Audit%2021-12-41\&#3629;&#3634;&#3588;&#3634;&#3619;&#3626;&#3635;&#3609;&#3633;&#3585;&#3591;&#3634;&#3609;&#3607;&#3637;&#3656;&#3604;&#3636;&#3609;&#3626;&#3634;&#3586;&#3634;&#3608;&#3609;&#3610;&#3640;&#3619;&#363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LIG-M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A1-RAM1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2;&#3624;.&#3604;&#3619;.&#3603;&#3633;&#3600;&#3623;&#3640;&#3602;&#3636;%20&#3604;&#3640;&#3625;&#3598;&#3637;/&#3588;&#3656;&#3634;&#3652;&#3615;&#3615;&#3657;&#3634;%20256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คากลาง"/>
      <sheetName val="บทที่4"/>
      <sheetName val="บทที่ 5 "/>
      <sheetName val="บทที่ 5 กองทุน"/>
      <sheetName val="Module1"/>
      <sheetName val="ตารางปรับปรุงแสงสว่าง"/>
      <sheetName val="eirr-l (บท5)"/>
      <sheetName val="Cash Flow-l (บท5)"/>
      <sheetName val="Chart-l (บท5)"/>
      <sheetName val="eirr-l (บท4)"/>
      <sheetName val="Cash Flow-l (บท4)"/>
      <sheetName val="eirr-แสงสว่าง"/>
      <sheetName val="Cash Flow-แสงสว่าง"/>
      <sheetName val="eirr-a (บท5)"/>
      <sheetName val="Cash Flow-a (บท5)"/>
      <sheetName val="Chart-a (บท5)"/>
      <sheetName val="eirr-a (บท4)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7">
          <cell r="G7">
            <v>0.88349</v>
          </cell>
        </row>
        <row r="8">
          <cell r="G8">
            <v>1</v>
          </cell>
        </row>
        <row r="9">
          <cell r="G9">
            <v>1.85</v>
          </cell>
        </row>
        <row r="11">
          <cell r="G11">
            <v>6.5</v>
          </cell>
        </row>
        <row r="12">
          <cell r="G12">
            <v>1</v>
          </cell>
        </row>
        <row r="13">
          <cell r="G13">
            <v>4.5</v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-MAS"/>
    </sheetNames>
    <definedNames>
      <definedName name="hhind"/>
      <definedName name="ohind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ำนวณหน่วย-2562"/>
      <sheetName val="2562-อาคาร-หักร้านค้าภายในอาคาร"/>
      <sheetName val="2562-คณะ,สำนัก"/>
      <sheetName val="2562-บิลค่าไฟฟ้า"/>
      <sheetName val="2562-บิลค่าไฟฟ้า2"/>
    </sheetNames>
    <sheetDataSet>
      <sheetData sheetId="0"/>
      <sheetData sheetId="1">
        <row r="4">
          <cell r="A4" t="str">
            <v>ส่วนกลาง</v>
          </cell>
        </row>
        <row r="28">
          <cell r="E28">
            <v>108388.26000000001</v>
          </cell>
          <cell r="F28">
            <v>400028.86317905597</v>
          </cell>
          <cell r="G28">
            <v>126532.79000000002</v>
          </cell>
          <cell r="H28">
            <v>474533.79687438969</v>
          </cell>
          <cell r="I28">
            <v>123153.58999999994</v>
          </cell>
          <cell r="J28">
            <v>465587.21174949425</v>
          </cell>
          <cell r="K28">
            <v>100864.08000000006</v>
          </cell>
          <cell r="L28">
            <v>389452.87285133195</v>
          </cell>
          <cell r="M28">
            <v>150851.64999999997</v>
          </cell>
          <cell r="N28">
            <v>580734.00436550239</v>
          </cell>
          <cell r="O28">
            <v>247333.75000000006</v>
          </cell>
          <cell r="P28">
            <v>934916.38809018699</v>
          </cell>
          <cell r="Q28">
            <v>193382.68999999994</v>
          </cell>
          <cell r="R28">
            <v>725269.38649801468</v>
          </cell>
          <cell r="S28">
            <v>175734.3300000001</v>
          </cell>
          <cell r="T28">
            <v>667946.27869455039</v>
          </cell>
          <cell r="U28">
            <v>174738.08999999991</v>
          </cell>
          <cell r="V28">
            <v>669136.08657013346</v>
          </cell>
          <cell r="W28">
            <v>150481.63000000003</v>
          </cell>
          <cell r="X28">
            <v>579499.23120011657</v>
          </cell>
          <cell r="Y28">
            <v>120446.88999999996</v>
          </cell>
          <cell r="Z28">
            <v>451764.07071269391</v>
          </cell>
          <cell r="AA28">
            <v>104047.19000000008</v>
          </cell>
          <cell r="AB28">
            <v>378969.28217031865</v>
          </cell>
        </row>
        <row r="29">
          <cell r="A29" t="str">
            <v>สำนักงานมหาวิทยาลัย</v>
          </cell>
        </row>
        <row r="44">
          <cell r="E44">
            <v>36712.86</v>
          </cell>
          <cell r="F44">
            <v>135477.78196739999</v>
          </cell>
          <cell r="G44">
            <v>34063.72</v>
          </cell>
          <cell r="H44">
            <v>127742.70132492</v>
          </cell>
          <cell r="I44">
            <v>54984.43</v>
          </cell>
          <cell r="J44">
            <v>207850.75979256997</v>
          </cell>
          <cell r="K44">
            <v>58275.929999999993</v>
          </cell>
          <cell r="L44">
            <v>224980.48581840997</v>
          </cell>
          <cell r="M44">
            <v>65552.61</v>
          </cell>
          <cell r="N44">
            <v>252368.22767450003</v>
          </cell>
          <cell r="O44">
            <v>66955.02</v>
          </cell>
          <cell r="P44">
            <v>253088.77455269996</v>
          </cell>
          <cell r="Q44">
            <v>59134.33</v>
          </cell>
          <cell r="R44">
            <v>221762.789055</v>
          </cell>
          <cell r="S44">
            <v>53676.63</v>
          </cell>
          <cell r="T44">
            <v>203985.25431101999</v>
          </cell>
          <cell r="U44">
            <v>53076.08</v>
          </cell>
          <cell r="V44">
            <v>203271.86880996</v>
          </cell>
          <cell r="W44">
            <v>59303.46</v>
          </cell>
          <cell r="X44">
            <v>228725.09772080998</v>
          </cell>
          <cell r="Y44">
            <v>44438.84</v>
          </cell>
          <cell r="Z44">
            <v>166663.24089488998</v>
          </cell>
          <cell r="AA44">
            <v>31069.980000000003</v>
          </cell>
          <cell r="AB44">
            <v>113135.46138874002</v>
          </cell>
        </row>
        <row r="45">
          <cell r="A45" t="str">
            <v>สระว่ายน้ำ</v>
          </cell>
        </row>
        <row r="46">
          <cell r="E46">
            <v>4783</v>
          </cell>
          <cell r="F46">
            <v>17662.731036049998</v>
          </cell>
          <cell r="G46">
            <v>5979</v>
          </cell>
          <cell r="H46">
            <v>22428.46659321</v>
          </cell>
          <cell r="I46">
            <v>7133</v>
          </cell>
          <cell r="J46">
            <v>26978.834687209997</v>
          </cell>
          <cell r="K46">
            <v>7515</v>
          </cell>
          <cell r="L46">
            <v>29063.19018465</v>
          </cell>
          <cell r="M46">
            <v>7131</v>
          </cell>
          <cell r="N46">
            <v>27439.084311750001</v>
          </cell>
          <cell r="O46">
            <v>8136</v>
          </cell>
          <cell r="P46">
            <v>30752.30008728</v>
          </cell>
          <cell r="Q46">
            <v>9351</v>
          </cell>
          <cell r="R46">
            <v>35083.701771300002</v>
          </cell>
          <cell r="S46">
            <v>7591</v>
          </cell>
          <cell r="T46">
            <v>28874.560932619999</v>
          </cell>
          <cell r="U46">
            <v>7997</v>
          </cell>
          <cell r="V46">
            <v>30608.802033260003</v>
          </cell>
          <cell r="W46">
            <v>9033</v>
          </cell>
          <cell r="X46">
            <v>34530.144597569997</v>
          </cell>
          <cell r="Y46">
            <v>10485</v>
          </cell>
          <cell r="Z46">
            <v>39366.372136049999</v>
          </cell>
          <cell r="AA46">
            <v>3165</v>
          </cell>
          <cell r="AB46">
            <v>11559.0502557</v>
          </cell>
        </row>
        <row r="47">
          <cell r="A47" t="str">
            <v>โรงอาหาร</v>
          </cell>
        </row>
        <row r="48">
          <cell r="E48">
            <v>3597</v>
          </cell>
          <cell r="F48">
            <v>13283.05321695</v>
          </cell>
          <cell r="G48">
            <v>2559</v>
          </cell>
          <cell r="H48">
            <v>9599.3386874099997</v>
          </cell>
          <cell r="I48">
            <v>5202</v>
          </cell>
          <cell r="J48">
            <v>19675.297636740001</v>
          </cell>
          <cell r="K48">
            <v>3310</v>
          </cell>
          <cell r="L48">
            <v>12800.952696100001</v>
          </cell>
          <cell r="M48">
            <v>4133</v>
          </cell>
          <cell r="N48">
            <v>15903.20228025</v>
          </cell>
          <cell r="O48">
            <v>3537</v>
          </cell>
          <cell r="P48">
            <v>13369.08621051</v>
          </cell>
          <cell r="Q48">
            <v>4308</v>
          </cell>
          <cell r="R48">
            <v>16163.0400204</v>
          </cell>
          <cell r="S48">
            <v>2948</v>
          </cell>
          <cell r="T48">
            <v>11213.569441359999</v>
          </cell>
          <cell r="U48">
            <v>2154</v>
          </cell>
          <cell r="V48">
            <v>8244.5116393200005</v>
          </cell>
          <cell r="W48">
            <v>6280</v>
          </cell>
          <cell r="X48">
            <v>24006.344301199999</v>
          </cell>
          <cell r="Y48">
            <v>2975</v>
          </cell>
          <cell r="Z48">
            <v>11169.762241749999</v>
          </cell>
          <cell r="AA48">
            <v>2356</v>
          </cell>
          <cell r="AB48">
            <v>8604.46205448</v>
          </cell>
        </row>
        <row r="49">
          <cell r="A49" t="str">
            <v>หอพักนักศึกษา</v>
          </cell>
        </row>
        <row r="61">
          <cell r="E61">
            <v>77421.999999999971</v>
          </cell>
          <cell r="F61">
            <v>285899.0498966999</v>
          </cell>
          <cell r="G61">
            <v>75230</v>
          </cell>
          <cell r="H61">
            <v>282201.15341549995</v>
          </cell>
          <cell r="I61">
            <v>52220.000000000022</v>
          </cell>
          <cell r="J61">
            <v>197503.78671640006</v>
          </cell>
          <cell r="K61">
            <v>72333</v>
          </cell>
          <cell r="L61">
            <v>279697.67968403001</v>
          </cell>
          <cell r="M61">
            <v>21036.000000000011</v>
          </cell>
          <cell r="N61">
            <v>80949.475653000045</v>
          </cell>
          <cell r="O61">
            <v>53380.000000000007</v>
          </cell>
          <cell r="P61">
            <v>201765.40899520004</v>
          </cell>
          <cell r="Q61">
            <v>66081</v>
          </cell>
          <cell r="R61">
            <v>247924.5388023</v>
          </cell>
          <cell r="S61">
            <v>101115</v>
          </cell>
          <cell r="T61">
            <v>384614.80218630005</v>
          </cell>
          <cell r="U61">
            <v>94973.000000000015</v>
          </cell>
          <cell r="V61">
            <v>363516.33184614009</v>
          </cell>
          <cell r="W61">
            <v>101130.99999999997</v>
          </cell>
          <cell r="X61">
            <v>386647.55848738988</v>
          </cell>
          <cell r="Y61">
            <v>63997.000000000036</v>
          </cell>
          <cell r="Z61">
            <v>240273.1520308101</v>
          </cell>
          <cell r="AA61">
            <v>68466.999999999971</v>
          </cell>
          <cell r="AB61">
            <v>250024.20103605988</v>
          </cell>
        </row>
        <row r="62">
          <cell r="A62" t="str">
            <v>คณะพัฒนาการท่องเที่ยว</v>
          </cell>
        </row>
        <row r="66">
          <cell r="E66">
            <v>5715</v>
          </cell>
          <cell r="F66">
            <v>21099.255606250001</v>
          </cell>
          <cell r="G66">
            <v>6463</v>
          </cell>
          <cell r="H66">
            <v>24241.154000369999</v>
          </cell>
          <cell r="I66">
            <v>17358.5</v>
          </cell>
          <cell r="J66">
            <v>65643.539954670006</v>
          </cell>
          <cell r="K66">
            <v>11021.3</v>
          </cell>
          <cell r="L66">
            <v>42599.193008640003</v>
          </cell>
          <cell r="M66">
            <v>9562.5</v>
          </cell>
          <cell r="N66">
            <v>36804.623685749997</v>
          </cell>
          <cell r="O66">
            <v>13513.3</v>
          </cell>
          <cell r="P66">
            <v>51079.027667310002</v>
          </cell>
          <cell r="Q66">
            <v>19294.399999999998</v>
          </cell>
          <cell r="R66">
            <v>72367.0995597</v>
          </cell>
          <cell r="S66">
            <v>15033</v>
          </cell>
          <cell r="T66">
            <v>57142.889193120005</v>
          </cell>
          <cell r="U66">
            <v>16108</v>
          </cell>
          <cell r="V66">
            <v>61681.239038560001</v>
          </cell>
          <cell r="W66">
            <v>14790</v>
          </cell>
          <cell r="X66">
            <v>56908.182171660002</v>
          </cell>
          <cell r="Y66">
            <v>14259</v>
          </cell>
          <cell r="Z66">
            <v>53486.379168829997</v>
          </cell>
          <cell r="AA66">
            <v>10325</v>
          </cell>
          <cell r="AB66">
            <v>37606.361719339999</v>
          </cell>
        </row>
        <row r="67">
          <cell r="A67" t="str">
            <v>คณะศิลป์ศาสตร์</v>
          </cell>
        </row>
        <row r="68">
          <cell r="E68">
            <v>7111.17</v>
          </cell>
          <cell r="F68">
            <v>26260.230621289498</v>
          </cell>
          <cell r="G68">
            <v>7989.73</v>
          </cell>
          <cell r="H68">
            <v>29971.1310242127</v>
          </cell>
          <cell r="I68">
            <v>10807.97</v>
          </cell>
          <cell r="J68">
            <v>40878.513379268894</v>
          </cell>
          <cell r="K68">
            <v>7451.22</v>
          </cell>
          <cell r="L68">
            <v>28816.530135418201</v>
          </cell>
          <cell r="M68">
            <v>10567.11</v>
          </cell>
          <cell r="N68">
            <v>40660.751959267502</v>
          </cell>
          <cell r="O68">
            <v>9143.5300000000007</v>
          </cell>
          <cell r="P68">
            <v>34560.543069941901</v>
          </cell>
          <cell r="Q68">
            <v>18078.78</v>
          </cell>
          <cell r="R68">
            <v>67829.165427114</v>
          </cell>
          <cell r="S68">
            <v>15713.45</v>
          </cell>
          <cell r="T68">
            <v>59770.645433628997</v>
          </cell>
          <cell r="U68">
            <v>17843.400000000001</v>
          </cell>
          <cell r="V68">
            <v>68296.248368172004</v>
          </cell>
          <cell r="W68">
            <v>14840</v>
          </cell>
          <cell r="X68">
            <v>56728.3677436</v>
          </cell>
          <cell r="Y68">
            <v>9749.5400000000009</v>
          </cell>
          <cell r="Z68">
            <v>36605.056728212199</v>
          </cell>
          <cell r="AA68">
            <v>6963.34</v>
          </cell>
          <cell r="AB68">
            <v>25431.152293057199</v>
          </cell>
        </row>
        <row r="69">
          <cell r="A69" t="str">
            <v>สำนักหอสมุด</v>
          </cell>
        </row>
        <row r="72">
          <cell r="E72">
            <v>21061.77</v>
          </cell>
          <cell r="F72">
            <v>77764.541917399503</v>
          </cell>
          <cell r="G72">
            <v>17415.650000000001</v>
          </cell>
          <cell r="H72">
            <v>65323.914463393499</v>
          </cell>
          <cell r="I72">
            <v>37419.630000000005</v>
          </cell>
          <cell r="J72">
            <v>141515.06497754308</v>
          </cell>
          <cell r="K72">
            <v>30922.880000000001</v>
          </cell>
          <cell r="L72">
            <v>119543.47496125281</v>
          </cell>
          <cell r="M72">
            <v>29364.69</v>
          </cell>
          <cell r="N72">
            <v>113002.11186488249</v>
          </cell>
          <cell r="O72">
            <v>22543.07</v>
          </cell>
          <cell r="P72">
            <v>85209.054210576112</v>
          </cell>
          <cell r="Q72">
            <v>30046.51</v>
          </cell>
          <cell r="R72">
            <v>112719.850391613</v>
          </cell>
          <cell r="S72">
            <v>29587.279999999999</v>
          </cell>
          <cell r="T72">
            <v>112525.57854220959</v>
          </cell>
          <cell r="U72">
            <v>28852.81</v>
          </cell>
          <cell r="V72">
            <v>110448.46472597981</v>
          </cell>
          <cell r="W72">
            <v>39159.660000000003</v>
          </cell>
          <cell r="X72">
            <v>149985.51514786141</v>
          </cell>
          <cell r="Y72">
            <v>23572.25</v>
          </cell>
          <cell r="Z72">
            <v>88479.837166442492</v>
          </cell>
          <cell r="AA72">
            <v>15051.65</v>
          </cell>
          <cell r="AB72">
            <v>54916.193564157002</v>
          </cell>
        </row>
        <row r="73">
          <cell r="A73" t="str">
            <v>คณะบริหารธุรกิจ</v>
          </cell>
        </row>
        <row r="76">
          <cell r="E76">
            <v>13557.74</v>
          </cell>
          <cell r="F76">
            <v>50028.060599999997</v>
          </cell>
          <cell r="G76">
            <v>13973.05</v>
          </cell>
          <cell r="H76">
            <v>52398.9375</v>
          </cell>
          <cell r="I76">
            <v>14720.7</v>
          </cell>
          <cell r="J76">
            <v>55644.245999999999</v>
          </cell>
          <cell r="K76">
            <v>12351.939999999999</v>
          </cell>
          <cell r="L76">
            <v>47678.488400000002</v>
          </cell>
          <cell r="M76">
            <v>12867.89</v>
          </cell>
          <cell r="N76">
            <v>49541.376499999998</v>
          </cell>
          <cell r="O76">
            <v>16328.4</v>
          </cell>
          <cell r="P76">
            <v>61721.351999999999</v>
          </cell>
          <cell r="Q76">
            <v>24206.52</v>
          </cell>
          <cell r="R76">
            <v>90774.450000000012</v>
          </cell>
          <cell r="S76">
            <v>22866.5</v>
          </cell>
          <cell r="T76">
            <v>86892.7</v>
          </cell>
          <cell r="U76">
            <v>25047.74</v>
          </cell>
          <cell r="V76">
            <v>95932.844200000007</v>
          </cell>
          <cell r="W76">
            <v>21269.22</v>
          </cell>
          <cell r="X76">
            <v>82099.189199999993</v>
          </cell>
          <cell r="Y76">
            <v>14337.189999999999</v>
          </cell>
          <cell r="Z76">
            <v>53764.462499999994</v>
          </cell>
          <cell r="AA76">
            <v>11552.220000000001</v>
          </cell>
          <cell r="AB76">
            <v>42050.080800000003</v>
          </cell>
        </row>
        <row r="77">
          <cell r="A77" t="str">
            <v>วิทยาลัยบริหารศาสตร์</v>
          </cell>
        </row>
        <row r="78">
          <cell r="E78">
            <v>8417.14</v>
          </cell>
          <cell r="F78">
            <v>31059.246599999999</v>
          </cell>
          <cell r="G78">
            <v>9699.6299999999992</v>
          </cell>
          <cell r="H78">
            <v>36373.612499999996</v>
          </cell>
          <cell r="I78">
            <v>12013.12</v>
          </cell>
          <cell r="J78">
            <v>45409.5936</v>
          </cell>
          <cell r="K78">
            <v>9399.5400000000009</v>
          </cell>
          <cell r="L78">
            <v>36282.224399999999</v>
          </cell>
          <cell r="M78">
            <v>13902.24</v>
          </cell>
          <cell r="N78">
            <v>53523.624000000003</v>
          </cell>
          <cell r="O78">
            <v>14017.49</v>
          </cell>
          <cell r="P78">
            <v>52986.112199999996</v>
          </cell>
          <cell r="Q78">
            <v>18295.400000000001</v>
          </cell>
          <cell r="R78">
            <v>68607.75</v>
          </cell>
          <cell r="S78">
            <v>17381.07</v>
          </cell>
          <cell r="T78">
            <v>66048.065999999992</v>
          </cell>
          <cell r="U78">
            <v>17476.73</v>
          </cell>
          <cell r="V78">
            <v>66935.875899999999</v>
          </cell>
          <cell r="W78">
            <v>16506.8</v>
          </cell>
          <cell r="X78">
            <v>63716.247999999992</v>
          </cell>
          <cell r="Y78">
            <v>9543.94</v>
          </cell>
          <cell r="Z78">
            <v>35789.775000000001</v>
          </cell>
          <cell r="AA78">
            <v>7205.02</v>
          </cell>
          <cell r="AB78">
            <v>26226.272800000002</v>
          </cell>
        </row>
        <row r="79">
          <cell r="A79" t="str">
            <v>ศูนย์กล้วยไม้</v>
          </cell>
        </row>
        <row r="80">
          <cell r="E80">
            <v>14850.05</v>
          </cell>
          <cell r="F80">
            <v>54796.684499999996</v>
          </cell>
          <cell r="G80">
            <v>16600.490000000002</v>
          </cell>
          <cell r="H80">
            <v>62251.837500000009</v>
          </cell>
          <cell r="I80">
            <v>18539.77</v>
          </cell>
          <cell r="J80">
            <v>70080.330600000001</v>
          </cell>
          <cell r="K80">
            <v>18527.78</v>
          </cell>
          <cell r="L80">
            <v>71517.23079999999</v>
          </cell>
          <cell r="M80">
            <v>22318.7</v>
          </cell>
          <cell r="N80">
            <v>85926.99500000001</v>
          </cell>
          <cell r="O80">
            <v>17739.009999999998</v>
          </cell>
          <cell r="P80">
            <v>67053.457799999989</v>
          </cell>
          <cell r="Q80">
            <v>18721.57</v>
          </cell>
          <cell r="R80">
            <v>70205.887499999997</v>
          </cell>
          <cell r="S80">
            <v>17695.27</v>
          </cell>
          <cell r="T80">
            <v>67242.025999999998</v>
          </cell>
          <cell r="U80">
            <v>18359.419999999998</v>
          </cell>
          <cell r="V80">
            <v>70316.578599999993</v>
          </cell>
          <cell r="W80">
            <v>17464.61</v>
          </cell>
          <cell r="X80">
            <v>67413.3946</v>
          </cell>
          <cell r="Y80">
            <v>13650.31</v>
          </cell>
          <cell r="Z80">
            <v>51188.662499999999</v>
          </cell>
          <cell r="AA80">
            <v>11582.31</v>
          </cell>
          <cell r="AB80">
            <v>42159.608399999997</v>
          </cell>
        </row>
        <row r="81">
          <cell r="A81" t="str">
            <v>คณะวิทยาศาสตร์</v>
          </cell>
        </row>
        <row r="88">
          <cell r="E88">
            <v>83968.5</v>
          </cell>
          <cell r="F88">
            <v>309945.12632002152</v>
          </cell>
          <cell r="G88">
            <v>81888.420000000013</v>
          </cell>
          <cell r="H88">
            <v>307123.19383775489</v>
          </cell>
          <cell r="I88">
            <v>107258.34000000001</v>
          </cell>
          <cell r="J88">
            <v>405537.86920112936</v>
          </cell>
          <cell r="K88">
            <v>91078.43</v>
          </cell>
          <cell r="L88">
            <v>351883.22032422567</v>
          </cell>
          <cell r="M88">
            <v>122715.62000000001</v>
          </cell>
          <cell r="N88">
            <v>472340.3390029525</v>
          </cell>
          <cell r="O88">
            <v>107729.07999999999</v>
          </cell>
          <cell r="P88">
            <v>407207.17529283761</v>
          </cell>
          <cell r="Q88">
            <v>136373.74</v>
          </cell>
          <cell r="R88">
            <v>511509.894676917</v>
          </cell>
          <cell r="S88">
            <v>125419.41</v>
          </cell>
          <cell r="T88">
            <v>476794.58050161542</v>
          </cell>
          <cell r="U88">
            <v>123841.27</v>
          </cell>
          <cell r="V88">
            <v>474193.25315494579</v>
          </cell>
          <cell r="W88">
            <v>105103.61</v>
          </cell>
          <cell r="X88">
            <v>440100.02541498188</v>
          </cell>
          <cell r="Y88">
            <v>87261.91</v>
          </cell>
          <cell r="Z88">
            <v>327518.78953147837</v>
          </cell>
          <cell r="AA88">
            <v>65163.880000000005</v>
          </cell>
          <cell r="AB88">
            <v>237746.96236081939</v>
          </cell>
        </row>
        <row r="89">
          <cell r="A89" t="str">
            <v>คณะเศรษฐศาสตร์</v>
          </cell>
        </row>
        <row r="90">
          <cell r="E90">
            <v>5375.68</v>
          </cell>
          <cell r="F90">
            <v>19851.388245008002</v>
          </cell>
          <cell r="G90">
            <v>5578.46</v>
          </cell>
          <cell r="H90">
            <v>20925.958145435401</v>
          </cell>
          <cell r="I90">
            <v>9019.51</v>
          </cell>
          <cell r="J90">
            <v>34114.099151778697</v>
          </cell>
          <cell r="K90">
            <v>7876.27</v>
          </cell>
          <cell r="L90">
            <v>30460.350360033703</v>
          </cell>
          <cell r="M90">
            <v>10075.450000000001</v>
          </cell>
          <cell r="N90">
            <v>38768.913480412499</v>
          </cell>
          <cell r="O90">
            <v>8049.02</v>
          </cell>
          <cell r="P90">
            <v>30423.534715894602</v>
          </cell>
          <cell r="Q90">
            <v>13420.51</v>
          </cell>
          <cell r="R90">
            <v>50351.959197813005</v>
          </cell>
          <cell r="S90">
            <v>12010.37</v>
          </cell>
          <cell r="T90">
            <v>45684.911130063403</v>
          </cell>
          <cell r="U90">
            <v>12052.89</v>
          </cell>
          <cell r="V90">
            <v>46132.865316826203</v>
          </cell>
          <cell r="W90">
            <v>9755.9500000000007</v>
          </cell>
          <cell r="X90">
            <v>37293.741191925503</v>
          </cell>
          <cell r="Y90">
            <v>6220.06</v>
          </cell>
          <cell r="Z90">
            <v>23353.4760771158</v>
          </cell>
          <cell r="AA90">
            <v>4324.09</v>
          </cell>
          <cell r="AB90">
            <v>15792.219153292201</v>
          </cell>
        </row>
        <row r="91">
          <cell r="A91" t="str">
            <v>คณะเทคโนโลยีสารสนเทศและการสื่อสาร</v>
          </cell>
        </row>
        <row r="92">
          <cell r="E92">
            <v>929.64000000001397</v>
          </cell>
          <cell r="F92">
            <v>3430.3716000000513</v>
          </cell>
          <cell r="G92">
            <v>1951.5200000000186</v>
          </cell>
          <cell r="H92">
            <v>7318.2000000000698</v>
          </cell>
          <cell r="I92">
            <v>3303.7399999999907</v>
          </cell>
          <cell r="J92">
            <v>12488.137199999965</v>
          </cell>
          <cell r="K92">
            <v>2866.2600000000093</v>
          </cell>
          <cell r="L92">
            <v>11063.763600000035</v>
          </cell>
          <cell r="M92">
            <v>3075.0799999999581</v>
          </cell>
          <cell r="N92">
            <v>11839.057999999839</v>
          </cell>
          <cell r="O92">
            <v>3816</v>
          </cell>
          <cell r="P92">
            <v>14424.48</v>
          </cell>
          <cell r="Q92">
            <v>3643</v>
          </cell>
          <cell r="R92">
            <v>13661.25</v>
          </cell>
          <cell r="S92">
            <v>3609.320000000007</v>
          </cell>
          <cell r="T92">
            <v>13715.416000000027</v>
          </cell>
          <cell r="U92">
            <v>3482.0200000000186</v>
          </cell>
          <cell r="V92">
            <v>13336.136600000071</v>
          </cell>
          <cell r="W92">
            <v>3295.0599999999977</v>
          </cell>
          <cell r="X92">
            <v>12718.931599999991</v>
          </cell>
          <cell r="Y92">
            <v>2240.2000000000116</v>
          </cell>
          <cell r="Z92">
            <v>8400.7500000000437</v>
          </cell>
          <cell r="AA92">
            <v>811.35999999998603</v>
          </cell>
          <cell r="AB92">
            <v>2953.3503999999493</v>
          </cell>
        </row>
        <row r="93">
          <cell r="A93" t="str">
            <v>คณะสถาปัตยกรรมศาสตร์และการออกแบบสิ่งแวดล้อม</v>
          </cell>
        </row>
        <row r="96">
          <cell r="E96">
            <v>6950.17</v>
          </cell>
          <cell r="F96">
            <v>25647.306512650001</v>
          </cell>
          <cell r="G96">
            <v>8443.34</v>
          </cell>
          <cell r="H96">
            <v>31663.494212970003</v>
          </cell>
          <cell r="I96">
            <v>12448.05</v>
          </cell>
          <cell r="J96">
            <v>47059.782120989999</v>
          </cell>
          <cell r="K96">
            <v>11926.37</v>
          </cell>
          <cell r="L96">
            <v>46057.131756310002</v>
          </cell>
          <cell r="M96">
            <v>10354.700000000001</v>
          </cell>
          <cell r="N96">
            <v>39862.512320000002</v>
          </cell>
          <cell r="O96">
            <v>12999.23</v>
          </cell>
          <cell r="P96">
            <v>49136.450372830004</v>
          </cell>
          <cell r="Q96">
            <v>15534.37</v>
          </cell>
          <cell r="R96">
            <v>58258.3796841</v>
          </cell>
          <cell r="S96">
            <v>15796.69</v>
          </cell>
          <cell r="T96">
            <v>60037.22367734</v>
          </cell>
          <cell r="U96">
            <v>15903.9</v>
          </cell>
          <cell r="V96">
            <v>60905.517185899997</v>
          </cell>
          <cell r="W96">
            <v>15788.81</v>
          </cell>
          <cell r="X96">
            <v>60845.573598820003</v>
          </cell>
          <cell r="Y96">
            <v>12022.22</v>
          </cell>
          <cell r="Z96">
            <v>45095.874352589999</v>
          </cell>
          <cell r="AA96">
            <v>9255.16</v>
          </cell>
          <cell r="AB96">
            <v>33720.708868240006</v>
          </cell>
        </row>
        <row r="97">
          <cell r="A97" t="str">
            <v>คณะผลิตกรรมการเกษตร</v>
          </cell>
        </row>
        <row r="128">
          <cell r="E128">
            <v>77966.42</v>
          </cell>
          <cell r="F128">
            <v>287764.12789327709</v>
          </cell>
          <cell r="G128">
            <v>84509.89</v>
          </cell>
          <cell r="H128">
            <v>316944.69420208113</v>
          </cell>
          <cell r="I128">
            <v>46022.89</v>
          </cell>
          <cell r="J128">
            <v>173993.14009231929</v>
          </cell>
          <cell r="K128">
            <v>64210.600000000006</v>
          </cell>
          <cell r="L128">
            <v>248050.48625981598</v>
          </cell>
          <cell r="M128">
            <v>64879.479999999996</v>
          </cell>
          <cell r="N128">
            <v>249713.76164519001</v>
          </cell>
          <cell r="O128">
            <v>60119.78</v>
          </cell>
          <cell r="P128">
            <v>227245.45562333937</v>
          </cell>
          <cell r="Q128">
            <v>78324.53</v>
          </cell>
          <cell r="R128">
            <v>293792.79199623899</v>
          </cell>
          <cell r="S128">
            <v>62252.75</v>
          </cell>
          <cell r="T128">
            <v>236695.57731809496</v>
          </cell>
          <cell r="U128">
            <v>65568.479999999996</v>
          </cell>
          <cell r="V128">
            <v>251034.40062053839</v>
          </cell>
          <cell r="W128">
            <v>73931.06</v>
          </cell>
          <cell r="X128">
            <v>283953.93903383741</v>
          </cell>
          <cell r="Y128">
            <v>54089.58</v>
          </cell>
          <cell r="Z128">
            <v>202964.22489360839</v>
          </cell>
          <cell r="AA128">
            <v>45604.18</v>
          </cell>
          <cell r="AB128">
            <v>166284.86330371044</v>
          </cell>
        </row>
        <row r="129">
          <cell r="A129" t="str">
            <v>สำนักวิจัยและส่งเสริมการเกษตร</v>
          </cell>
        </row>
        <row r="134">
          <cell r="E134">
            <v>3168</v>
          </cell>
          <cell r="F134">
            <v>11689.92</v>
          </cell>
          <cell r="G134">
            <v>3712</v>
          </cell>
          <cell r="H134">
            <v>13920</v>
          </cell>
          <cell r="I134">
            <v>5515</v>
          </cell>
          <cell r="J134">
            <v>20846.699999999997</v>
          </cell>
          <cell r="K134">
            <v>8241</v>
          </cell>
          <cell r="L134">
            <v>31810.259999999995</v>
          </cell>
          <cell r="M134">
            <v>8751</v>
          </cell>
          <cell r="N134">
            <v>33691.350000000006</v>
          </cell>
          <cell r="O134">
            <v>11112</v>
          </cell>
          <cell r="P134">
            <v>42003.359999999993</v>
          </cell>
          <cell r="Q134">
            <v>9248</v>
          </cell>
          <cell r="R134">
            <v>34680</v>
          </cell>
          <cell r="S134">
            <v>7669</v>
          </cell>
          <cell r="T134">
            <v>29142.2</v>
          </cell>
          <cell r="U134">
            <v>5366</v>
          </cell>
          <cell r="V134">
            <v>20551.78</v>
          </cell>
          <cell r="W134">
            <v>5360</v>
          </cell>
          <cell r="X134">
            <v>20689.599999999999</v>
          </cell>
          <cell r="Y134">
            <v>3888</v>
          </cell>
          <cell r="Z134">
            <v>14580</v>
          </cell>
          <cell r="AA134">
            <v>2626</v>
          </cell>
          <cell r="AB134">
            <v>9558.6400000000012</v>
          </cell>
        </row>
        <row r="135">
          <cell r="A135" t="str">
            <v>ศูนย์วิจัยพลังงาน</v>
          </cell>
        </row>
        <row r="136">
          <cell r="E136">
            <v>1206</v>
          </cell>
          <cell r="F136">
            <v>4450.1400000000003</v>
          </cell>
          <cell r="G136">
            <v>1447</v>
          </cell>
          <cell r="H136">
            <v>5426.25</v>
          </cell>
          <cell r="I136">
            <v>1942</v>
          </cell>
          <cell r="J136">
            <v>7340.7599999999993</v>
          </cell>
          <cell r="K136">
            <v>1967</v>
          </cell>
          <cell r="L136">
            <v>7592.62</v>
          </cell>
          <cell r="M136">
            <v>1951</v>
          </cell>
          <cell r="N136">
            <v>7511.35</v>
          </cell>
          <cell r="O136">
            <v>2164</v>
          </cell>
          <cell r="P136">
            <v>8179.9199999999992</v>
          </cell>
          <cell r="Q136">
            <v>2627</v>
          </cell>
          <cell r="R136">
            <v>9851.25</v>
          </cell>
          <cell r="S136">
            <v>150</v>
          </cell>
          <cell r="T136">
            <v>570</v>
          </cell>
          <cell r="U136">
            <v>163</v>
          </cell>
          <cell r="V136">
            <v>624.29</v>
          </cell>
          <cell r="W136">
            <v>178.5</v>
          </cell>
          <cell r="X136">
            <v>689.01</v>
          </cell>
          <cell r="Y136">
            <v>122.5</v>
          </cell>
          <cell r="Z136">
            <v>459.375</v>
          </cell>
          <cell r="AA136">
            <v>73</v>
          </cell>
          <cell r="AB136">
            <v>265.72000000000003</v>
          </cell>
        </row>
        <row r="137">
          <cell r="A137" t="str">
            <v>ศูนย์อาคารที่พัก</v>
          </cell>
        </row>
        <row r="138">
          <cell r="E138">
            <v>11221.81</v>
          </cell>
          <cell r="F138">
            <v>41408.478899999995</v>
          </cell>
          <cell r="G138">
            <v>10259.64</v>
          </cell>
          <cell r="H138">
            <v>38473.649999999994</v>
          </cell>
          <cell r="I138">
            <v>15036.47</v>
          </cell>
          <cell r="J138">
            <v>56837.856599999992</v>
          </cell>
          <cell r="K138">
            <v>13759.9</v>
          </cell>
          <cell r="L138">
            <v>53113.214</v>
          </cell>
          <cell r="M138">
            <v>21715.48</v>
          </cell>
          <cell r="N138">
            <v>83604.597999999998</v>
          </cell>
          <cell r="O138">
            <v>21514.6</v>
          </cell>
          <cell r="P138">
            <v>81325.187999999995</v>
          </cell>
          <cell r="Q138">
            <v>15307.56</v>
          </cell>
          <cell r="R138">
            <v>57403.35</v>
          </cell>
          <cell r="S138">
            <v>15070.58</v>
          </cell>
          <cell r="T138">
            <v>57268.203999999998</v>
          </cell>
          <cell r="U138">
            <v>15176.97</v>
          </cell>
          <cell r="V138">
            <v>58127.795099999996</v>
          </cell>
          <cell r="W138">
            <v>14531.27</v>
          </cell>
          <cell r="X138">
            <v>56090.7022</v>
          </cell>
          <cell r="Y138">
            <v>13390</v>
          </cell>
          <cell r="Z138">
            <v>50212.5</v>
          </cell>
          <cell r="AA138">
            <v>11897.09</v>
          </cell>
          <cell r="AB138">
            <v>43305.407599999999</v>
          </cell>
        </row>
        <row r="139">
          <cell r="A139" t="str">
            <v>คณะวิศวกรรมศาสตร์</v>
          </cell>
        </row>
        <row r="146">
          <cell r="E146">
            <v>27980.800000000003</v>
          </cell>
          <cell r="F146">
            <v>135608.43564681298</v>
          </cell>
          <cell r="G146">
            <v>28886.89</v>
          </cell>
          <cell r="H146">
            <v>138689.69618888342</v>
          </cell>
          <cell r="I146">
            <v>38540.120000000003</v>
          </cell>
          <cell r="J146">
            <v>182055.13296814897</v>
          </cell>
          <cell r="K146">
            <v>32487.68</v>
          </cell>
          <cell r="L146">
            <v>156700.87395564481</v>
          </cell>
          <cell r="M146">
            <v>37337.31</v>
          </cell>
          <cell r="N146">
            <v>182220.05144590751</v>
          </cell>
          <cell r="O146">
            <v>41463.019999999997</v>
          </cell>
          <cell r="P146">
            <v>190406.16287981952</v>
          </cell>
          <cell r="Q146">
            <v>46103.11</v>
          </cell>
          <cell r="R146">
            <v>213600.80206888798</v>
          </cell>
          <cell r="S146">
            <v>43224.3</v>
          </cell>
          <cell r="T146">
            <v>207956.291583488</v>
          </cell>
          <cell r="U146">
            <v>47145.59</v>
          </cell>
          <cell r="V146">
            <v>226408.35701293399</v>
          </cell>
          <cell r="W146">
            <v>49968.86</v>
          </cell>
          <cell r="X146">
            <v>235891.57762764409</v>
          </cell>
          <cell r="Y146">
            <v>37398.35</v>
          </cell>
          <cell r="Z146">
            <v>174178.9056841461</v>
          </cell>
          <cell r="AA146">
            <v>30877.57</v>
          </cell>
          <cell r="AB146">
            <v>149272.21324065758</v>
          </cell>
        </row>
        <row r="147">
          <cell r="A147" t="str">
            <v>คณะเทคโนโลยีการประมง</v>
          </cell>
        </row>
        <row r="151">
          <cell r="E151">
            <v>11502</v>
          </cell>
          <cell r="F151">
            <v>42456.311032500002</v>
          </cell>
          <cell r="G151">
            <v>14751</v>
          </cell>
          <cell r="H151">
            <v>55324.49494869</v>
          </cell>
          <cell r="I151">
            <v>18880</v>
          </cell>
          <cell r="J151">
            <v>71383.686050569988</v>
          </cell>
          <cell r="K151">
            <v>19723</v>
          </cell>
          <cell r="L151">
            <v>76185.084305109995</v>
          </cell>
          <cell r="M151">
            <v>19209</v>
          </cell>
          <cell r="N151">
            <v>73937.836549500003</v>
          </cell>
          <cell r="O151">
            <v>19166</v>
          </cell>
          <cell r="P151">
            <v>72445.736184330002</v>
          </cell>
          <cell r="Q151">
            <v>22505</v>
          </cell>
          <cell r="R151">
            <v>84410.938622999995</v>
          </cell>
          <cell r="S151">
            <v>18107</v>
          </cell>
          <cell r="T151">
            <v>68835.569317720001</v>
          </cell>
          <cell r="U151">
            <v>18305</v>
          </cell>
          <cell r="V151">
            <v>70090.169591680009</v>
          </cell>
          <cell r="W151">
            <v>21846</v>
          </cell>
          <cell r="X151">
            <v>84003.519417539996</v>
          </cell>
          <cell r="Y151">
            <v>15259</v>
          </cell>
          <cell r="Z151">
            <v>57246.230615</v>
          </cell>
          <cell r="AA151">
            <v>11619</v>
          </cell>
          <cell r="AB151">
            <v>42353.028202240006</v>
          </cell>
        </row>
      </sheetData>
      <sheetData sheetId="2">
        <row r="3">
          <cell r="AF3" t="str">
            <v>ค่าพลังงานไฟฟ้า  (kWh)</v>
          </cell>
        </row>
      </sheetData>
      <sheetData sheetId="3">
        <row r="9">
          <cell r="G9">
            <v>39135.99</v>
          </cell>
          <cell r="L9">
            <v>150124.18</v>
          </cell>
          <cell r="Q9">
            <v>55932.01</v>
          </cell>
          <cell r="V9">
            <v>217372.63</v>
          </cell>
          <cell r="AA9">
            <v>65992.009999999995</v>
          </cell>
          <cell r="AF9">
            <v>259822.12</v>
          </cell>
          <cell r="AK9">
            <v>60536</v>
          </cell>
          <cell r="AP9">
            <v>236927.55</v>
          </cell>
          <cell r="AU9">
            <v>67484</v>
          </cell>
          <cell r="AZ9">
            <v>264156.09999999998</v>
          </cell>
          <cell r="BE9">
            <v>56680</v>
          </cell>
          <cell r="BJ9">
            <v>221056.39</v>
          </cell>
          <cell r="BO9">
            <v>65984</v>
          </cell>
          <cell r="BT9">
            <v>250030.24</v>
          </cell>
          <cell r="BY9">
            <v>57108</v>
          </cell>
          <cell r="CD9">
            <v>220982.3</v>
          </cell>
          <cell r="CI9">
            <v>56156</v>
          </cell>
          <cell r="CN9">
            <v>219458.33</v>
          </cell>
          <cell r="CS9">
            <v>55704</v>
          </cell>
          <cell r="CX9">
            <v>214306.57</v>
          </cell>
          <cell r="DC9">
            <v>55720</v>
          </cell>
          <cell r="DH9">
            <v>217905.65</v>
          </cell>
          <cell r="DM9">
            <v>54472</v>
          </cell>
          <cell r="DR9">
            <v>205990.45</v>
          </cell>
        </row>
        <row r="11">
          <cell r="G11">
            <v>7560</v>
          </cell>
          <cell r="L11">
            <v>28941.61</v>
          </cell>
          <cell r="Q11">
            <v>6480</v>
          </cell>
          <cell r="V11">
            <v>24910.54</v>
          </cell>
          <cell r="AA11">
            <v>7800</v>
          </cell>
          <cell r="AF11">
            <v>30099.84</v>
          </cell>
          <cell r="AK11">
            <v>7000</v>
          </cell>
          <cell r="AP11">
            <v>38211.29</v>
          </cell>
          <cell r="AU11">
            <v>8080</v>
          </cell>
          <cell r="AZ11">
            <v>35050.61</v>
          </cell>
          <cell r="BE11">
            <v>7880</v>
          </cell>
          <cell r="BJ11">
            <v>37359.879999999997</v>
          </cell>
          <cell r="BO11">
            <v>9160</v>
          </cell>
          <cell r="BT11">
            <v>41561.58</v>
          </cell>
          <cell r="BY11">
            <v>9460</v>
          </cell>
          <cell r="CD11">
            <v>42203.06</v>
          </cell>
          <cell r="CI11">
            <v>8820</v>
          </cell>
          <cell r="CN11">
            <v>36743.300000000003</v>
          </cell>
          <cell r="CS11">
            <v>11020</v>
          </cell>
          <cell r="CX11">
            <v>46705.56</v>
          </cell>
          <cell r="DC11">
            <v>8640</v>
          </cell>
          <cell r="DH11">
            <v>34047.300000000003</v>
          </cell>
          <cell r="DM11">
            <v>9080</v>
          </cell>
          <cell r="DR11">
            <v>34981.800000000003</v>
          </cell>
        </row>
        <row r="13">
          <cell r="G13">
            <v>1530</v>
          </cell>
          <cell r="L13">
            <v>6542.98</v>
          </cell>
          <cell r="Q13">
            <v>1418.51</v>
          </cell>
          <cell r="V13">
            <v>6090.53</v>
          </cell>
          <cell r="AA13">
            <v>1529.99</v>
          </cell>
          <cell r="AF13">
            <v>6542.92</v>
          </cell>
          <cell r="AK13">
            <v>1400.01</v>
          </cell>
          <cell r="AP13">
            <v>6015.44</v>
          </cell>
          <cell r="AU13">
            <v>1353.01</v>
          </cell>
          <cell r="AZ13">
            <v>5824.72</v>
          </cell>
          <cell r="BE13">
            <v>1418.5</v>
          </cell>
          <cell r="BJ13">
            <v>6090.48</v>
          </cell>
          <cell r="BO13">
            <v>1198</v>
          </cell>
          <cell r="BT13">
            <v>5195.68</v>
          </cell>
          <cell r="BY13">
            <v>589.5</v>
          </cell>
          <cell r="CD13">
            <v>2726.34</v>
          </cell>
          <cell r="CI13">
            <v>1636</v>
          </cell>
          <cell r="CN13">
            <v>6973.12</v>
          </cell>
          <cell r="CS13">
            <v>1993</v>
          </cell>
          <cell r="CX13">
            <v>8421.85</v>
          </cell>
          <cell r="DC13">
            <v>3405.5</v>
          </cell>
          <cell r="DH13">
            <v>14153.89</v>
          </cell>
          <cell r="DM13">
            <v>2513.5</v>
          </cell>
          <cell r="DR13">
            <v>10554.37</v>
          </cell>
        </row>
        <row r="20">
          <cell r="G20">
            <v>39352.259999999995</v>
          </cell>
          <cell r="L20">
            <v>166613.37</v>
          </cell>
          <cell r="Q20">
            <v>39761.129999999997</v>
          </cell>
          <cell r="V20">
            <v>174577.75</v>
          </cell>
          <cell r="AA20">
            <v>57242.28</v>
          </cell>
          <cell r="AF20">
            <v>245260.97</v>
          </cell>
          <cell r="AK20">
            <v>64036.740000000005</v>
          </cell>
          <cell r="AP20">
            <v>262946.96000000002</v>
          </cell>
          <cell r="AU20">
            <v>75572.78</v>
          </cell>
          <cell r="AZ20">
            <v>297561.07</v>
          </cell>
          <cell r="BE20">
            <v>62383.4</v>
          </cell>
          <cell r="BJ20">
            <v>249489.75</v>
          </cell>
          <cell r="BO20">
            <v>59458.239999999998</v>
          </cell>
          <cell r="BT20">
            <v>243122.34999999998</v>
          </cell>
          <cell r="BY20">
            <v>51580.08</v>
          </cell>
          <cell r="CD20">
            <v>222328.94</v>
          </cell>
          <cell r="CI20">
            <v>54994.450000000004</v>
          </cell>
          <cell r="CN20">
            <v>241485.91999999998</v>
          </cell>
          <cell r="CS20">
            <v>52224.82</v>
          </cell>
          <cell r="CX20">
            <v>220959.62</v>
          </cell>
          <cell r="DC20">
            <v>50333.47</v>
          </cell>
          <cell r="DH20">
            <v>218277.46000000002</v>
          </cell>
          <cell r="DM20">
            <v>49705.719999999994</v>
          </cell>
          <cell r="DR20">
            <v>213061.75999999998</v>
          </cell>
        </row>
        <row r="24">
          <cell r="G24">
            <v>540</v>
          </cell>
          <cell r="L24">
            <v>2859.5699999999997</v>
          </cell>
          <cell r="Q24">
            <v>476</v>
          </cell>
          <cell r="V24">
            <v>2599.85</v>
          </cell>
          <cell r="AA24">
            <v>544</v>
          </cell>
          <cell r="AF24">
            <v>2875.7999999999997</v>
          </cell>
          <cell r="AK24">
            <v>732</v>
          </cell>
          <cell r="AP24">
            <v>3638.72</v>
          </cell>
          <cell r="AU24">
            <v>664</v>
          </cell>
          <cell r="AZ24">
            <v>3362.77</v>
          </cell>
          <cell r="BE24">
            <v>548</v>
          </cell>
          <cell r="BJ24">
            <v>2973.18</v>
          </cell>
          <cell r="BO24">
            <v>668</v>
          </cell>
          <cell r="BT24">
            <v>3378.99</v>
          </cell>
          <cell r="BY24">
            <v>524</v>
          </cell>
          <cell r="CD24">
            <v>2794.63</v>
          </cell>
          <cell r="CI24">
            <v>512</v>
          </cell>
          <cell r="CN24">
            <v>2745.93</v>
          </cell>
          <cell r="CS24">
            <v>536</v>
          </cell>
          <cell r="CX24">
            <v>2843.3199999999997</v>
          </cell>
          <cell r="DC24">
            <v>524</v>
          </cell>
          <cell r="DH24">
            <v>2794.63</v>
          </cell>
          <cell r="DM24">
            <v>588</v>
          </cell>
          <cell r="DR24">
            <v>3054.35</v>
          </cell>
        </row>
        <row r="29">
          <cell r="G29">
            <v>91019</v>
          </cell>
          <cell r="L29">
            <v>357111.85000000003</v>
          </cell>
          <cell r="Q29">
            <v>95677</v>
          </cell>
          <cell r="V29">
            <v>391872.06999999995</v>
          </cell>
          <cell r="AA29">
            <v>117595.31</v>
          </cell>
          <cell r="AF29">
            <v>472365.62</v>
          </cell>
          <cell r="AK29">
            <v>84441.18</v>
          </cell>
          <cell r="AP29">
            <v>344003.86</v>
          </cell>
          <cell r="AU29">
            <v>93735.62</v>
          </cell>
          <cell r="AZ29">
            <v>384306.32</v>
          </cell>
          <cell r="BE29">
            <v>90649.14</v>
          </cell>
          <cell r="BJ29">
            <v>384047.29999999993</v>
          </cell>
          <cell r="BO29">
            <v>121117.12</v>
          </cell>
          <cell r="BT29">
            <v>502747.51</v>
          </cell>
          <cell r="BY29">
            <v>121120</v>
          </cell>
          <cell r="CD29">
            <v>482131.54</v>
          </cell>
          <cell r="CI29">
            <v>120811.27</v>
          </cell>
          <cell r="CN29">
            <v>491539.61</v>
          </cell>
          <cell r="CS29">
            <v>121803.06</v>
          </cell>
          <cell r="CX29">
            <v>505031.08</v>
          </cell>
          <cell r="DC29">
            <v>95028.85</v>
          </cell>
          <cell r="DH29">
            <v>388302.8</v>
          </cell>
          <cell r="DM29">
            <v>106225.48</v>
          </cell>
          <cell r="DR29">
            <v>370354.2</v>
          </cell>
        </row>
        <row r="36">
          <cell r="G36">
            <v>33212.65</v>
          </cell>
          <cell r="L36">
            <v>137971.72</v>
          </cell>
          <cell r="Q36">
            <v>33287.35</v>
          </cell>
          <cell r="V36">
            <v>139929.53</v>
          </cell>
          <cell r="AA36">
            <v>37139.58</v>
          </cell>
          <cell r="AF36">
            <v>153362.43</v>
          </cell>
          <cell r="AK36">
            <v>27670.14</v>
          </cell>
          <cell r="AP36">
            <v>113867.77</v>
          </cell>
          <cell r="AU36">
            <v>26830.5</v>
          </cell>
          <cell r="AZ36">
            <v>122161.10999999999</v>
          </cell>
          <cell r="BE36">
            <v>26242.799999999999</v>
          </cell>
          <cell r="BJ36">
            <v>110152.81</v>
          </cell>
          <cell r="BO36">
            <v>37835.649999999994</v>
          </cell>
          <cell r="BT36">
            <v>160364.74</v>
          </cell>
          <cell r="BY36">
            <v>37248.589999999997</v>
          </cell>
          <cell r="CD36">
            <v>158309.91</v>
          </cell>
          <cell r="CI36">
            <v>33712.33</v>
          </cell>
          <cell r="CN36">
            <v>144323.89000000001</v>
          </cell>
          <cell r="CS36">
            <v>36107.259999999995</v>
          </cell>
          <cell r="CX36">
            <v>152514.25</v>
          </cell>
          <cell r="DC36">
            <v>31044.649999999998</v>
          </cell>
          <cell r="DH36">
            <v>133793.71</v>
          </cell>
          <cell r="DM36">
            <v>33242.199999999997</v>
          </cell>
          <cell r="DR36">
            <v>139529.88999999998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59"/>
  <sheetViews>
    <sheetView showGridLines="0" tabSelected="1" view="pageBreakPreview" zoomScaleNormal="100" zoomScaleSheetLayoutView="100" workbookViewId="0">
      <pane xSplit="4092" ySplit="1740" topLeftCell="C4" activePane="topRight"/>
      <selection sqref="A1:XFD1048576"/>
      <selection pane="topRight" activeCell="G1" sqref="G1"/>
      <selection pane="bottomLeft" activeCell="B430" sqref="B430"/>
      <selection pane="bottomRight" activeCell="J54" sqref="J54"/>
    </sheetView>
  </sheetViews>
  <sheetFormatPr defaultColWidth="9.109375" defaultRowHeight="20.399999999999999" x14ac:dyDescent="0.55000000000000004"/>
  <cols>
    <col min="1" max="1" width="6.6640625" style="57" customWidth="1"/>
    <col min="2" max="2" width="27.33203125" style="2" customWidth="1"/>
    <col min="3" max="3" width="10.5546875" style="3" customWidth="1"/>
    <col min="4" max="4" width="11.5546875" style="4" customWidth="1"/>
    <col min="5" max="5" width="11.5546875" style="3" customWidth="1"/>
    <col min="6" max="6" width="11.44140625" style="4" customWidth="1"/>
    <col min="7" max="7" width="11.33203125" style="3" customWidth="1"/>
    <col min="8" max="8" width="11.44140625" style="4" customWidth="1"/>
    <col min="9" max="9" width="10.5546875" style="58" customWidth="1"/>
    <col min="10" max="10" width="11.44140625" style="59" customWidth="1"/>
    <col min="11" max="11" width="11.109375" style="58" customWidth="1"/>
    <col min="12" max="12" width="11.44140625" style="59" customWidth="1"/>
    <col min="13" max="13" width="9.88671875" style="3" customWidth="1"/>
    <col min="14" max="14" width="11.44140625" style="4" customWidth="1"/>
    <col min="15" max="15" width="10.5546875" style="3" customWidth="1"/>
    <col min="16" max="16" width="11.44140625" style="4" customWidth="1"/>
    <col min="17" max="17" width="10.5546875" style="3" customWidth="1"/>
    <col min="18" max="18" width="11.44140625" style="4" customWidth="1"/>
    <col min="19" max="19" width="11.44140625" style="3" customWidth="1"/>
    <col min="20" max="20" width="11.5546875" style="4" customWidth="1"/>
    <col min="21" max="21" width="10.5546875" style="3" customWidth="1"/>
    <col min="22" max="22" width="11.21875" style="4" customWidth="1"/>
    <col min="23" max="23" width="10.5546875" style="3" customWidth="1"/>
    <col min="24" max="24" width="11.44140625" style="4" customWidth="1"/>
    <col min="25" max="25" width="11.6640625" style="3" customWidth="1"/>
    <col min="26" max="28" width="12.109375" style="4" customWidth="1"/>
    <col min="29" max="16384" width="9.109375" style="9"/>
  </cols>
  <sheetData>
    <row r="1" spans="1:28" ht="31.5" customHeight="1" x14ac:dyDescent="0.6">
      <c r="A1" s="1" t="s">
        <v>0</v>
      </c>
      <c r="F1" s="5"/>
      <c r="G1" s="6"/>
      <c r="I1" s="7"/>
      <c r="J1" s="8"/>
      <c r="K1" s="7"/>
      <c r="L1" s="8"/>
      <c r="M1" s="6"/>
      <c r="N1" s="5"/>
      <c r="O1" s="6"/>
      <c r="Q1" s="6"/>
      <c r="R1" s="5"/>
      <c r="V1" s="5"/>
    </row>
    <row r="2" spans="1:28" x14ac:dyDescent="0.55000000000000004">
      <c r="A2" s="10" t="s">
        <v>1</v>
      </c>
      <c r="B2" s="11" t="s">
        <v>2</v>
      </c>
      <c r="C2" s="12" t="s">
        <v>3</v>
      </c>
      <c r="D2" s="13"/>
      <c r="E2" s="14" t="s">
        <v>4</v>
      </c>
      <c r="F2" s="15"/>
      <c r="G2" s="14" t="s">
        <v>5</v>
      </c>
      <c r="H2" s="16"/>
      <c r="I2" s="12" t="s">
        <v>6</v>
      </c>
      <c r="J2" s="16"/>
      <c r="K2" s="17" t="s">
        <v>7</v>
      </c>
      <c r="L2" s="16"/>
      <c r="M2" s="18" t="s">
        <v>8</v>
      </c>
      <c r="N2" s="16"/>
      <c r="O2" s="18" t="s">
        <v>9</v>
      </c>
      <c r="P2" s="16"/>
      <c r="Q2" s="18" t="s">
        <v>10</v>
      </c>
      <c r="R2" s="16"/>
      <c r="S2" s="18" t="s">
        <v>11</v>
      </c>
      <c r="T2" s="16"/>
      <c r="U2" s="18" t="s">
        <v>12</v>
      </c>
      <c r="V2" s="16"/>
      <c r="W2" s="18" t="s">
        <v>13</v>
      </c>
      <c r="X2" s="16"/>
      <c r="Y2" s="19" t="s">
        <v>14</v>
      </c>
      <c r="Z2" s="20"/>
      <c r="AA2" s="19" t="s">
        <v>15</v>
      </c>
      <c r="AB2" s="20"/>
    </row>
    <row r="3" spans="1:28" x14ac:dyDescent="0.55000000000000004">
      <c r="A3" s="21"/>
      <c r="B3" s="22"/>
      <c r="C3" s="23" t="s">
        <v>16</v>
      </c>
      <c r="D3" s="24" t="s">
        <v>17</v>
      </c>
      <c r="E3" s="25" t="s">
        <v>16</v>
      </c>
      <c r="F3" s="24" t="s">
        <v>17</v>
      </c>
      <c r="G3" s="25" t="s">
        <v>16</v>
      </c>
      <c r="H3" s="24" t="s">
        <v>17</v>
      </c>
      <c r="I3" s="26" t="s">
        <v>16</v>
      </c>
      <c r="J3" s="24" t="s">
        <v>17</v>
      </c>
      <c r="K3" s="27" t="s">
        <v>16</v>
      </c>
      <c r="L3" s="24" t="s">
        <v>17</v>
      </c>
      <c r="M3" s="23" t="s">
        <v>16</v>
      </c>
      <c r="N3" s="24" t="s">
        <v>17</v>
      </c>
      <c r="O3" s="25" t="s">
        <v>16</v>
      </c>
      <c r="P3" s="24" t="s">
        <v>17</v>
      </c>
      <c r="Q3" s="25" t="s">
        <v>16</v>
      </c>
      <c r="R3" s="24" t="s">
        <v>17</v>
      </c>
      <c r="S3" s="25" t="s">
        <v>16</v>
      </c>
      <c r="T3" s="24" t="s">
        <v>17</v>
      </c>
      <c r="U3" s="25" t="s">
        <v>16</v>
      </c>
      <c r="V3" s="24" t="s">
        <v>17</v>
      </c>
      <c r="W3" s="25" t="s">
        <v>16</v>
      </c>
      <c r="X3" s="24" t="s">
        <v>17</v>
      </c>
      <c r="Y3" s="25" t="s">
        <v>16</v>
      </c>
      <c r="Z3" s="24" t="s">
        <v>17</v>
      </c>
      <c r="AA3" s="25" t="s">
        <v>16</v>
      </c>
      <c r="AB3" s="24" t="s">
        <v>17</v>
      </c>
    </row>
    <row r="4" spans="1:28" x14ac:dyDescent="0.55000000000000004">
      <c r="A4" s="28" t="str">
        <f>'[5]2562-อาคาร-หักร้านค้าภายในอาคาร'!A4</f>
        <v>ส่วนกลาง</v>
      </c>
      <c r="B4" s="29"/>
      <c r="C4" s="30"/>
      <c r="D4" s="31"/>
      <c r="E4" s="30"/>
      <c r="F4" s="31"/>
      <c r="G4" s="30"/>
      <c r="H4" s="31"/>
      <c r="I4" s="32"/>
      <c r="J4" s="33"/>
      <c r="K4" s="32"/>
      <c r="L4" s="33"/>
      <c r="M4" s="30"/>
      <c r="N4" s="31"/>
      <c r="O4" s="30"/>
      <c r="P4" s="31"/>
      <c r="Q4" s="30"/>
      <c r="R4" s="31"/>
      <c r="S4" s="30"/>
      <c r="T4" s="31"/>
      <c r="U4" s="30"/>
      <c r="V4" s="31"/>
      <c r="W4" s="30"/>
      <c r="X4" s="31"/>
      <c r="Y4" s="30"/>
      <c r="Z4" s="31"/>
      <c r="AA4" s="30"/>
      <c r="AB4" s="31"/>
    </row>
    <row r="5" spans="1:28" x14ac:dyDescent="0.55000000000000004">
      <c r="A5" s="34">
        <v>1</v>
      </c>
      <c r="B5" s="35" t="str">
        <f>'[5]2562-อาคาร-หักร้านค้าภายในอาคาร'!A4</f>
        <v>ส่วนกลาง</v>
      </c>
      <c r="C5" s="36">
        <f>'[5]2562-อาคาร-หักร้านค้าภายในอาคาร'!E28</f>
        <v>108388.26000000001</v>
      </c>
      <c r="D5" s="37">
        <f>'[5]2562-อาคาร-หักร้านค้าภายในอาคาร'!F28</f>
        <v>400028.86317905597</v>
      </c>
      <c r="E5" s="36">
        <f>'[5]2562-อาคาร-หักร้านค้าภายในอาคาร'!G28</f>
        <v>126532.79000000002</v>
      </c>
      <c r="F5" s="37">
        <f>'[5]2562-อาคาร-หักร้านค้าภายในอาคาร'!H28</f>
        <v>474533.79687438969</v>
      </c>
      <c r="G5" s="36">
        <f>'[5]2562-อาคาร-หักร้านค้าภายในอาคาร'!I28</f>
        <v>123153.58999999994</v>
      </c>
      <c r="H5" s="37">
        <f>'[5]2562-อาคาร-หักร้านค้าภายในอาคาร'!J28</f>
        <v>465587.21174949425</v>
      </c>
      <c r="I5" s="36">
        <f>'[5]2562-อาคาร-หักร้านค้าภายในอาคาร'!K28</f>
        <v>100864.08000000006</v>
      </c>
      <c r="J5" s="37">
        <f>'[5]2562-อาคาร-หักร้านค้าภายในอาคาร'!L28</f>
        <v>389452.87285133195</v>
      </c>
      <c r="K5" s="36">
        <f>'[5]2562-อาคาร-หักร้านค้าภายในอาคาร'!M28</f>
        <v>150851.64999999997</v>
      </c>
      <c r="L5" s="37">
        <f>'[5]2562-อาคาร-หักร้านค้าภายในอาคาร'!N28</f>
        <v>580734.00436550239</v>
      </c>
      <c r="M5" s="36">
        <f>'[5]2562-อาคาร-หักร้านค้าภายในอาคาร'!O28</f>
        <v>247333.75000000006</v>
      </c>
      <c r="N5" s="37">
        <f>'[5]2562-อาคาร-หักร้านค้าภายในอาคาร'!P28</f>
        <v>934916.38809018699</v>
      </c>
      <c r="O5" s="36">
        <f>'[5]2562-อาคาร-หักร้านค้าภายในอาคาร'!Q28</f>
        <v>193382.68999999994</v>
      </c>
      <c r="P5" s="37">
        <f>'[5]2562-อาคาร-หักร้านค้าภายในอาคาร'!R28</f>
        <v>725269.38649801468</v>
      </c>
      <c r="Q5" s="36">
        <f>'[5]2562-อาคาร-หักร้านค้าภายในอาคาร'!S28</f>
        <v>175734.3300000001</v>
      </c>
      <c r="R5" s="37">
        <f>'[5]2562-อาคาร-หักร้านค้าภายในอาคาร'!T28</f>
        <v>667946.27869455039</v>
      </c>
      <c r="S5" s="36">
        <f>'[5]2562-อาคาร-หักร้านค้าภายในอาคาร'!U28</f>
        <v>174738.08999999991</v>
      </c>
      <c r="T5" s="37">
        <f>'[5]2562-อาคาร-หักร้านค้าภายในอาคาร'!V28</f>
        <v>669136.08657013346</v>
      </c>
      <c r="U5" s="36">
        <f>'[5]2562-อาคาร-หักร้านค้าภายในอาคาร'!W28</f>
        <v>150481.63000000003</v>
      </c>
      <c r="V5" s="37">
        <f>'[5]2562-อาคาร-หักร้านค้าภายในอาคาร'!X28</f>
        <v>579499.23120011657</v>
      </c>
      <c r="W5" s="36">
        <f>'[5]2562-อาคาร-หักร้านค้าภายในอาคาร'!Y28</f>
        <v>120446.88999999996</v>
      </c>
      <c r="X5" s="37">
        <f>'[5]2562-อาคาร-หักร้านค้าภายในอาคาร'!Z28</f>
        <v>451764.07071269391</v>
      </c>
      <c r="Y5" s="36">
        <f>'[5]2562-อาคาร-หักร้านค้าภายในอาคาร'!AA28</f>
        <v>104047.19000000008</v>
      </c>
      <c r="Z5" s="37">
        <f>'[5]2562-อาคาร-หักร้านค้าภายในอาคาร'!AB28</f>
        <v>378969.28217031865</v>
      </c>
      <c r="AA5" s="36">
        <f>SUM(C5+E5+G5+I5+K5+M5+O5+Q5+S5+U5+W5+Y5)</f>
        <v>1775954.9400000002</v>
      </c>
      <c r="AB5" s="37">
        <f>SUM(D5+F5+H5+J5+L5+N5+P5+R5+T5+V5+X5+Z5)</f>
        <v>6717837.4729557894</v>
      </c>
    </row>
    <row r="6" spans="1:28" x14ac:dyDescent="0.55000000000000004">
      <c r="A6" s="38" t="str">
        <f>'[5]2562-อาคาร-หักร้านค้าภายในอาคาร'!A29</f>
        <v>สำนักงานมหาวิทยาลัย</v>
      </c>
      <c r="B6" s="29"/>
      <c r="C6" s="39"/>
      <c r="D6" s="40"/>
      <c r="E6" s="39"/>
      <c r="F6" s="40"/>
      <c r="G6" s="39"/>
      <c r="H6" s="40"/>
      <c r="I6" s="39"/>
      <c r="J6" s="40"/>
      <c r="K6" s="39"/>
      <c r="L6" s="40"/>
      <c r="M6" s="41"/>
      <c r="N6" s="40"/>
      <c r="O6" s="41"/>
      <c r="P6" s="40"/>
      <c r="Q6" s="41"/>
      <c r="R6" s="40"/>
      <c r="S6" s="41"/>
      <c r="T6" s="40"/>
      <c r="U6" s="41"/>
      <c r="V6" s="40"/>
      <c r="W6" s="41"/>
      <c r="X6" s="40"/>
      <c r="Y6" s="41"/>
      <c r="Z6" s="40"/>
      <c r="AA6" s="41"/>
      <c r="AB6" s="40"/>
    </row>
    <row r="7" spans="1:28" x14ac:dyDescent="0.55000000000000004">
      <c r="A7" s="42">
        <v>1</v>
      </c>
      <c r="B7" s="43" t="str">
        <f>'[5]2562-อาคาร-หักร้านค้าภายในอาคาร'!A29</f>
        <v>สำนักงานมหาวิทยาลัย</v>
      </c>
      <c r="C7" s="36">
        <f>'[5]2562-อาคาร-หักร้านค้าภายในอาคาร'!E44</f>
        <v>36712.86</v>
      </c>
      <c r="D7" s="37">
        <f>'[5]2562-อาคาร-หักร้านค้าภายในอาคาร'!F44</f>
        <v>135477.78196739999</v>
      </c>
      <c r="E7" s="36">
        <f>'[5]2562-อาคาร-หักร้านค้าภายในอาคาร'!G44</f>
        <v>34063.72</v>
      </c>
      <c r="F7" s="37">
        <f>'[5]2562-อาคาร-หักร้านค้าภายในอาคาร'!H44</f>
        <v>127742.70132492</v>
      </c>
      <c r="G7" s="36">
        <f>'[5]2562-อาคาร-หักร้านค้าภายในอาคาร'!I44</f>
        <v>54984.43</v>
      </c>
      <c r="H7" s="37">
        <f>'[5]2562-อาคาร-หักร้านค้าภายในอาคาร'!J44</f>
        <v>207850.75979256997</v>
      </c>
      <c r="I7" s="36">
        <f>'[5]2562-อาคาร-หักร้านค้าภายในอาคาร'!K44</f>
        <v>58275.929999999993</v>
      </c>
      <c r="J7" s="37">
        <f>'[5]2562-อาคาร-หักร้านค้าภายในอาคาร'!L44</f>
        <v>224980.48581840997</v>
      </c>
      <c r="K7" s="36">
        <f>'[5]2562-อาคาร-หักร้านค้าภายในอาคาร'!M44</f>
        <v>65552.61</v>
      </c>
      <c r="L7" s="37">
        <f>'[5]2562-อาคาร-หักร้านค้าภายในอาคาร'!N44</f>
        <v>252368.22767450003</v>
      </c>
      <c r="M7" s="36">
        <f>'[5]2562-อาคาร-หักร้านค้าภายในอาคาร'!O44</f>
        <v>66955.02</v>
      </c>
      <c r="N7" s="37">
        <f>'[5]2562-อาคาร-หักร้านค้าภายในอาคาร'!P44</f>
        <v>253088.77455269996</v>
      </c>
      <c r="O7" s="36">
        <f>'[5]2562-อาคาร-หักร้านค้าภายในอาคาร'!Q44</f>
        <v>59134.33</v>
      </c>
      <c r="P7" s="37">
        <f>'[5]2562-อาคาร-หักร้านค้าภายในอาคาร'!R44</f>
        <v>221762.789055</v>
      </c>
      <c r="Q7" s="36">
        <f>'[5]2562-อาคาร-หักร้านค้าภายในอาคาร'!S44</f>
        <v>53676.63</v>
      </c>
      <c r="R7" s="37">
        <f>'[5]2562-อาคาร-หักร้านค้าภายในอาคาร'!T44</f>
        <v>203985.25431101999</v>
      </c>
      <c r="S7" s="36">
        <f>'[5]2562-อาคาร-หักร้านค้าภายในอาคาร'!U44</f>
        <v>53076.08</v>
      </c>
      <c r="T7" s="37">
        <f>'[5]2562-อาคาร-หักร้านค้าภายในอาคาร'!V44</f>
        <v>203271.86880996</v>
      </c>
      <c r="U7" s="36">
        <f>'[5]2562-อาคาร-หักร้านค้าภายในอาคาร'!W44</f>
        <v>59303.46</v>
      </c>
      <c r="V7" s="37">
        <f>'[5]2562-อาคาร-หักร้านค้าภายในอาคาร'!X44</f>
        <v>228725.09772080998</v>
      </c>
      <c r="W7" s="36">
        <f>'[5]2562-อาคาร-หักร้านค้าภายในอาคาร'!Y44</f>
        <v>44438.84</v>
      </c>
      <c r="X7" s="37">
        <f>'[5]2562-อาคาร-หักร้านค้าภายในอาคาร'!Z44</f>
        <v>166663.24089488998</v>
      </c>
      <c r="Y7" s="36">
        <f>'[5]2562-อาคาร-หักร้านค้าภายในอาคาร'!AA44</f>
        <v>31069.980000000003</v>
      </c>
      <c r="Z7" s="37">
        <f>'[5]2562-อาคาร-หักร้านค้าภายในอาคาร'!AB44</f>
        <v>113135.46138874002</v>
      </c>
      <c r="AA7" s="36">
        <f>SUM(C7+E7+G7+I7+K7+M7+O7+Q7+S7+U7+W7+Y7)</f>
        <v>617243.89</v>
      </c>
      <c r="AB7" s="37">
        <f>SUM(D7+F7+H7+J7+L7+N7+P7+R7+T7+V7+X7+Z7)</f>
        <v>2339052.4433109201</v>
      </c>
    </row>
    <row r="8" spans="1:28" x14ac:dyDescent="0.55000000000000004">
      <c r="A8" s="38" t="str">
        <f>'[5]2562-อาคาร-หักร้านค้าภายในอาคาร'!A45</f>
        <v>สระว่ายน้ำ</v>
      </c>
      <c r="B8" s="29"/>
      <c r="C8" s="39"/>
      <c r="D8" s="40"/>
      <c r="E8" s="39"/>
      <c r="F8" s="40"/>
      <c r="G8" s="39"/>
      <c r="H8" s="40"/>
      <c r="I8" s="39"/>
      <c r="J8" s="40"/>
      <c r="K8" s="39"/>
      <c r="L8" s="40"/>
      <c r="M8" s="41"/>
      <c r="N8" s="40"/>
      <c r="O8" s="41"/>
      <c r="P8" s="40"/>
      <c r="Q8" s="41"/>
      <c r="R8" s="40"/>
      <c r="S8" s="41"/>
      <c r="T8" s="40"/>
      <c r="U8" s="41"/>
      <c r="V8" s="40"/>
      <c r="W8" s="41"/>
      <c r="X8" s="40"/>
      <c r="Y8" s="41"/>
      <c r="Z8" s="40"/>
      <c r="AA8" s="41"/>
      <c r="AB8" s="40"/>
    </row>
    <row r="9" spans="1:28" x14ac:dyDescent="0.55000000000000004">
      <c r="A9" s="42">
        <v>1</v>
      </c>
      <c r="B9" s="43" t="str">
        <f>'[5]2562-อาคาร-หักร้านค้าภายในอาคาร'!A45</f>
        <v>สระว่ายน้ำ</v>
      </c>
      <c r="C9" s="36">
        <f>'[5]2562-อาคาร-หักร้านค้าภายในอาคาร'!E46</f>
        <v>4783</v>
      </c>
      <c r="D9" s="37">
        <f>'[5]2562-อาคาร-หักร้านค้าภายในอาคาร'!F46</f>
        <v>17662.731036049998</v>
      </c>
      <c r="E9" s="36">
        <f>'[5]2562-อาคาร-หักร้านค้าภายในอาคาร'!G46</f>
        <v>5979</v>
      </c>
      <c r="F9" s="37">
        <f>'[5]2562-อาคาร-หักร้านค้าภายในอาคาร'!H46</f>
        <v>22428.46659321</v>
      </c>
      <c r="G9" s="36">
        <f>'[5]2562-อาคาร-หักร้านค้าภายในอาคาร'!I46</f>
        <v>7133</v>
      </c>
      <c r="H9" s="37">
        <f>'[5]2562-อาคาร-หักร้านค้าภายในอาคาร'!J46</f>
        <v>26978.834687209997</v>
      </c>
      <c r="I9" s="36">
        <f>'[5]2562-อาคาร-หักร้านค้าภายในอาคาร'!K46</f>
        <v>7515</v>
      </c>
      <c r="J9" s="37">
        <f>'[5]2562-อาคาร-หักร้านค้าภายในอาคาร'!L46</f>
        <v>29063.19018465</v>
      </c>
      <c r="K9" s="36">
        <f>'[5]2562-อาคาร-หักร้านค้าภายในอาคาร'!M46</f>
        <v>7131</v>
      </c>
      <c r="L9" s="37">
        <f>'[5]2562-อาคาร-หักร้านค้าภายในอาคาร'!N46</f>
        <v>27439.084311750001</v>
      </c>
      <c r="M9" s="36">
        <f>'[5]2562-อาคาร-หักร้านค้าภายในอาคาร'!O46</f>
        <v>8136</v>
      </c>
      <c r="N9" s="37">
        <f>'[5]2562-อาคาร-หักร้านค้าภายในอาคาร'!P46</f>
        <v>30752.30008728</v>
      </c>
      <c r="O9" s="36">
        <f>'[5]2562-อาคาร-หักร้านค้าภายในอาคาร'!Q46</f>
        <v>9351</v>
      </c>
      <c r="P9" s="37">
        <f>'[5]2562-อาคาร-หักร้านค้าภายในอาคาร'!R46</f>
        <v>35083.701771300002</v>
      </c>
      <c r="Q9" s="36">
        <f>'[5]2562-อาคาร-หักร้านค้าภายในอาคาร'!S46</f>
        <v>7591</v>
      </c>
      <c r="R9" s="37">
        <f>'[5]2562-อาคาร-หักร้านค้าภายในอาคาร'!T46</f>
        <v>28874.560932619999</v>
      </c>
      <c r="S9" s="36">
        <f>'[5]2562-อาคาร-หักร้านค้าภายในอาคาร'!U46</f>
        <v>7997</v>
      </c>
      <c r="T9" s="37">
        <f>'[5]2562-อาคาร-หักร้านค้าภายในอาคาร'!V46</f>
        <v>30608.802033260003</v>
      </c>
      <c r="U9" s="36">
        <f>'[5]2562-อาคาร-หักร้านค้าภายในอาคาร'!W46</f>
        <v>9033</v>
      </c>
      <c r="V9" s="37">
        <f>'[5]2562-อาคาร-หักร้านค้าภายในอาคาร'!X46</f>
        <v>34530.144597569997</v>
      </c>
      <c r="W9" s="36">
        <f>'[5]2562-อาคาร-หักร้านค้าภายในอาคาร'!Y46</f>
        <v>10485</v>
      </c>
      <c r="X9" s="37">
        <f>'[5]2562-อาคาร-หักร้านค้าภายในอาคาร'!Z46</f>
        <v>39366.372136049999</v>
      </c>
      <c r="Y9" s="36">
        <f>'[5]2562-อาคาร-หักร้านค้าภายในอาคาร'!AA46</f>
        <v>3165</v>
      </c>
      <c r="Z9" s="37">
        <f>'[5]2562-อาคาร-หักร้านค้าภายในอาคาร'!AB46</f>
        <v>11559.0502557</v>
      </c>
      <c r="AA9" s="36">
        <f>SUM(C9+E9+G9+I9+K9+M9+O9+Q9+S9+U9+W9+Y9)</f>
        <v>88299</v>
      </c>
      <c r="AB9" s="37">
        <f>SUM(D9+F9+H9+J9+L9+N9+P9+R9+T9+V9+X9+Z9)</f>
        <v>334347.23862665001</v>
      </c>
    </row>
    <row r="10" spans="1:28" x14ac:dyDescent="0.55000000000000004">
      <c r="A10" s="38" t="str">
        <f>'[5]2562-อาคาร-หักร้านค้าภายในอาคาร'!A47</f>
        <v>โรงอาหาร</v>
      </c>
      <c r="B10" s="29"/>
      <c r="C10" s="39"/>
      <c r="D10" s="40"/>
      <c r="E10" s="39"/>
      <c r="F10" s="40"/>
      <c r="G10" s="39"/>
      <c r="H10" s="40"/>
      <c r="I10" s="39"/>
      <c r="J10" s="40"/>
      <c r="K10" s="39"/>
      <c r="L10" s="40"/>
      <c r="M10" s="41"/>
      <c r="N10" s="40"/>
      <c r="O10" s="41"/>
      <c r="P10" s="40"/>
      <c r="Q10" s="41"/>
      <c r="R10" s="40"/>
      <c r="S10" s="41"/>
      <c r="T10" s="40"/>
      <c r="U10" s="41"/>
      <c r="V10" s="40"/>
      <c r="W10" s="41"/>
      <c r="X10" s="40"/>
      <c r="Y10" s="41"/>
      <c r="Z10" s="40"/>
      <c r="AA10" s="41"/>
      <c r="AB10" s="40"/>
    </row>
    <row r="11" spans="1:28" x14ac:dyDescent="0.55000000000000004">
      <c r="A11" s="42">
        <v>1</v>
      </c>
      <c r="B11" s="43" t="str">
        <f>'[5]2562-อาคาร-หักร้านค้าภายในอาคาร'!A47</f>
        <v>โรงอาหาร</v>
      </c>
      <c r="C11" s="36">
        <f>'[5]2562-อาคาร-หักร้านค้าภายในอาคาร'!E48</f>
        <v>3597</v>
      </c>
      <c r="D11" s="37">
        <f>'[5]2562-อาคาร-หักร้านค้าภายในอาคาร'!F48</f>
        <v>13283.05321695</v>
      </c>
      <c r="E11" s="36">
        <f>'[5]2562-อาคาร-หักร้านค้าภายในอาคาร'!G48</f>
        <v>2559</v>
      </c>
      <c r="F11" s="37">
        <f>'[5]2562-อาคาร-หักร้านค้าภายในอาคาร'!H48</f>
        <v>9599.3386874099997</v>
      </c>
      <c r="G11" s="36">
        <f>'[5]2562-อาคาร-หักร้านค้าภายในอาคาร'!I48</f>
        <v>5202</v>
      </c>
      <c r="H11" s="37">
        <f>'[5]2562-อาคาร-หักร้านค้าภายในอาคาร'!J48</f>
        <v>19675.297636740001</v>
      </c>
      <c r="I11" s="36">
        <f>'[5]2562-อาคาร-หักร้านค้าภายในอาคาร'!K48</f>
        <v>3310</v>
      </c>
      <c r="J11" s="37">
        <f>'[5]2562-อาคาร-หักร้านค้าภายในอาคาร'!L48</f>
        <v>12800.952696100001</v>
      </c>
      <c r="K11" s="36">
        <f>'[5]2562-อาคาร-หักร้านค้าภายในอาคาร'!M48</f>
        <v>4133</v>
      </c>
      <c r="L11" s="37">
        <f>'[5]2562-อาคาร-หักร้านค้าภายในอาคาร'!N48</f>
        <v>15903.20228025</v>
      </c>
      <c r="M11" s="36">
        <f>'[5]2562-อาคาร-หักร้านค้าภายในอาคาร'!O48</f>
        <v>3537</v>
      </c>
      <c r="N11" s="37">
        <f>'[5]2562-อาคาร-หักร้านค้าภายในอาคาร'!P48</f>
        <v>13369.08621051</v>
      </c>
      <c r="O11" s="36">
        <f>'[5]2562-อาคาร-หักร้านค้าภายในอาคาร'!Q48</f>
        <v>4308</v>
      </c>
      <c r="P11" s="37">
        <f>'[5]2562-อาคาร-หักร้านค้าภายในอาคาร'!R48</f>
        <v>16163.0400204</v>
      </c>
      <c r="Q11" s="36">
        <f>'[5]2562-อาคาร-หักร้านค้าภายในอาคาร'!S48</f>
        <v>2948</v>
      </c>
      <c r="R11" s="37">
        <f>'[5]2562-อาคาร-หักร้านค้าภายในอาคาร'!T48</f>
        <v>11213.569441359999</v>
      </c>
      <c r="S11" s="36">
        <f>'[5]2562-อาคาร-หักร้านค้าภายในอาคาร'!U48</f>
        <v>2154</v>
      </c>
      <c r="T11" s="37">
        <f>'[5]2562-อาคาร-หักร้านค้าภายในอาคาร'!V48</f>
        <v>8244.5116393200005</v>
      </c>
      <c r="U11" s="36">
        <f>'[5]2562-อาคาร-หักร้านค้าภายในอาคาร'!W48</f>
        <v>6280</v>
      </c>
      <c r="V11" s="37">
        <f>'[5]2562-อาคาร-หักร้านค้าภายในอาคาร'!X48</f>
        <v>24006.344301199999</v>
      </c>
      <c r="W11" s="36">
        <f>'[5]2562-อาคาร-หักร้านค้าภายในอาคาร'!Y48</f>
        <v>2975</v>
      </c>
      <c r="X11" s="37">
        <f>'[5]2562-อาคาร-หักร้านค้าภายในอาคาร'!Z48</f>
        <v>11169.762241749999</v>
      </c>
      <c r="Y11" s="36">
        <f>'[5]2562-อาคาร-หักร้านค้าภายในอาคาร'!AA48</f>
        <v>2356</v>
      </c>
      <c r="Z11" s="37">
        <f>'[5]2562-อาคาร-หักร้านค้าภายในอาคาร'!AB48</f>
        <v>8604.46205448</v>
      </c>
      <c r="AA11" s="36">
        <f>SUM(C11+E11+G11+I11+K11+M11+O11+Q11+S11+U11+W11+Y11)</f>
        <v>43359</v>
      </c>
      <c r="AB11" s="37">
        <f>SUM(D11+F11+H11+J11+L11+N11+P11+R11+T11+V11+X11+Z11)</f>
        <v>164032.62042647001</v>
      </c>
    </row>
    <row r="12" spans="1:28" x14ac:dyDescent="0.55000000000000004">
      <c r="A12" s="28" t="str">
        <f>'[5]2562-อาคาร-หักร้านค้าภายในอาคาร'!A49</f>
        <v>หอพักนักศึกษา</v>
      </c>
      <c r="B12" s="29"/>
      <c r="C12" s="39"/>
      <c r="D12" s="40"/>
      <c r="E12" s="39"/>
      <c r="F12" s="40"/>
      <c r="G12" s="39"/>
      <c r="H12" s="40"/>
      <c r="I12" s="39"/>
      <c r="J12" s="40"/>
      <c r="K12" s="39"/>
      <c r="L12" s="40"/>
      <c r="M12" s="41"/>
      <c r="N12" s="40"/>
      <c r="O12" s="41"/>
      <c r="P12" s="40"/>
      <c r="Q12" s="41"/>
      <c r="R12" s="40"/>
      <c r="S12" s="41"/>
      <c r="T12" s="40"/>
      <c r="U12" s="41"/>
      <c r="V12" s="40"/>
      <c r="W12" s="41"/>
      <c r="X12" s="40"/>
      <c r="Y12" s="41"/>
      <c r="Z12" s="40"/>
      <c r="AA12" s="41"/>
      <c r="AB12" s="40"/>
    </row>
    <row r="13" spans="1:28" x14ac:dyDescent="0.55000000000000004">
      <c r="A13" s="42">
        <v>1</v>
      </c>
      <c r="B13" s="43" t="str">
        <f>'[5]2562-อาคาร-หักร้านค้าภายในอาคาร'!A49</f>
        <v>หอพักนักศึกษา</v>
      </c>
      <c r="C13" s="36">
        <f>'[5]2562-อาคาร-หักร้านค้าภายในอาคาร'!E61</f>
        <v>77421.999999999971</v>
      </c>
      <c r="D13" s="37">
        <f>'[5]2562-อาคาร-หักร้านค้าภายในอาคาร'!F61</f>
        <v>285899.0498966999</v>
      </c>
      <c r="E13" s="36">
        <f>'[5]2562-อาคาร-หักร้านค้าภายในอาคาร'!G61</f>
        <v>75230</v>
      </c>
      <c r="F13" s="37">
        <f>'[5]2562-อาคาร-หักร้านค้าภายในอาคาร'!H61</f>
        <v>282201.15341549995</v>
      </c>
      <c r="G13" s="36">
        <f>'[5]2562-อาคาร-หักร้านค้าภายในอาคาร'!I61</f>
        <v>52220.000000000022</v>
      </c>
      <c r="H13" s="37">
        <f>'[5]2562-อาคาร-หักร้านค้าภายในอาคาร'!J61</f>
        <v>197503.78671640006</v>
      </c>
      <c r="I13" s="36">
        <f>'[5]2562-อาคาร-หักร้านค้าภายในอาคาร'!K61</f>
        <v>72333</v>
      </c>
      <c r="J13" s="37">
        <f>'[5]2562-อาคาร-หักร้านค้าภายในอาคาร'!L61</f>
        <v>279697.67968403001</v>
      </c>
      <c r="K13" s="36">
        <f>'[5]2562-อาคาร-หักร้านค้าภายในอาคาร'!M61</f>
        <v>21036.000000000011</v>
      </c>
      <c r="L13" s="37">
        <f>'[5]2562-อาคาร-หักร้านค้าภายในอาคาร'!N61</f>
        <v>80949.475653000045</v>
      </c>
      <c r="M13" s="36">
        <f>'[5]2562-อาคาร-หักร้านค้าภายในอาคาร'!O61</f>
        <v>53380.000000000007</v>
      </c>
      <c r="N13" s="37">
        <f>'[5]2562-อาคาร-หักร้านค้าภายในอาคาร'!P61</f>
        <v>201765.40899520004</v>
      </c>
      <c r="O13" s="36">
        <f>'[5]2562-อาคาร-หักร้านค้าภายในอาคาร'!Q61</f>
        <v>66081</v>
      </c>
      <c r="P13" s="37">
        <f>'[5]2562-อาคาร-หักร้านค้าภายในอาคาร'!R61</f>
        <v>247924.5388023</v>
      </c>
      <c r="Q13" s="36">
        <f>'[5]2562-อาคาร-หักร้านค้าภายในอาคาร'!S61</f>
        <v>101115</v>
      </c>
      <c r="R13" s="37">
        <f>'[5]2562-อาคาร-หักร้านค้าภายในอาคาร'!T61</f>
        <v>384614.80218630005</v>
      </c>
      <c r="S13" s="36">
        <f>'[5]2562-อาคาร-หักร้านค้าภายในอาคาร'!U61</f>
        <v>94973.000000000015</v>
      </c>
      <c r="T13" s="37">
        <f>'[5]2562-อาคาร-หักร้านค้าภายในอาคาร'!V61</f>
        <v>363516.33184614009</v>
      </c>
      <c r="U13" s="36">
        <f>'[5]2562-อาคาร-หักร้านค้าภายในอาคาร'!W61</f>
        <v>101130.99999999997</v>
      </c>
      <c r="V13" s="37">
        <f>'[5]2562-อาคาร-หักร้านค้าภายในอาคาร'!X61</f>
        <v>386647.55848738988</v>
      </c>
      <c r="W13" s="36">
        <f>'[5]2562-อาคาร-หักร้านค้าภายในอาคาร'!Y61</f>
        <v>63997.000000000036</v>
      </c>
      <c r="X13" s="37">
        <f>'[5]2562-อาคาร-หักร้านค้าภายในอาคาร'!Z61</f>
        <v>240273.1520308101</v>
      </c>
      <c r="Y13" s="36">
        <f>'[5]2562-อาคาร-หักร้านค้าภายในอาคาร'!AA61</f>
        <v>68466.999999999971</v>
      </c>
      <c r="Z13" s="37">
        <f>'[5]2562-อาคาร-หักร้านค้าภายในอาคาร'!AB61</f>
        <v>250024.20103605988</v>
      </c>
      <c r="AA13" s="36">
        <f>SUM(C13+E13+G13+I13+K13+M13+O13+Q13+S13+U13+W13+Y13)</f>
        <v>847385</v>
      </c>
      <c r="AB13" s="37">
        <f>SUM(D13+F13+H13+J13+L13+N13+P13+R13+T13+V13+X13+Z13)</f>
        <v>3201017.13874983</v>
      </c>
    </row>
    <row r="14" spans="1:28" x14ac:dyDescent="0.55000000000000004">
      <c r="A14" s="38" t="str">
        <f>'[5]2562-อาคาร-หักร้านค้าภายในอาคาร'!A62</f>
        <v>คณะพัฒนาการท่องเที่ยว</v>
      </c>
      <c r="B14" s="29"/>
      <c r="C14" s="39"/>
      <c r="D14" s="40"/>
      <c r="E14" s="39"/>
      <c r="F14" s="40"/>
      <c r="G14" s="39"/>
      <c r="H14" s="40"/>
      <c r="I14" s="39"/>
      <c r="J14" s="40"/>
      <c r="K14" s="39"/>
      <c r="L14" s="40"/>
      <c r="M14" s="41"/>
      <c r="N14" s="40"/>
      <c r="O14" s="41"/>
      <c r="P14" s="40"/>
      <c r="Q14" s="41"/>
      <c r="R14" s="40"/>
      <c r="S14" s="41"/>
      <c r="T14" s="40"/>
      <c r="U14" s="41"/>
      <c r="V14" s="40"/>
      <c r="W14" s="41"/>
      <c r="X14" s="40"/>
      <c r="Y14" s="41"/>
      <c r="Z14" s="40"/>
      <c r="AA14" s="41"/>
      <c r="AB14" s="40"/>
    </row>
    <row r="15" spans="1:28" x14ac:dyDescent="0.55000000000000004">
      <c r="A15" s="42">
        <v>1</v>
      </c>
      <c r="B15" s="43" t="str">
        <f>'[5]2562-อาคาร-หักร้านค้าภายในอาคาร'!A62</f>
        <v>คณะพัฒนาการท่องเที่ยว</v>
      </c>
      <c r="C15" s="36">
        <f>'[5]2562-อาคาร-หักร้านค้าภายในอาคาร'!E66</f>
        <v>5715</v>
      </c>
      <c r="D15" s="37">
        <f>'[5]2562-อาคาร-หักร้านค้าภายในอาคาร'!F66</f>
        <v>21099.255606250001</v>
      </c>
      <c r="E15" s="36">
        <f>'[5]2562-อาคาร-หักร้านค้าภายในอาคาร'!G66</f>
        <v>6463</v>
      </c>
      <c r="F15" s="37">
        <f>'[5]2562-อาคาร-หักร้านค้าภายในอาคาร'!H66</f>
        <v>24241.154000369999</v>
      </c>
      <c r="G15" s="36">
        <f>'[5]2562-อาคาร-หักร้านค้าภายในอาคาร'!I66</f>
        <v>17358.5</v>
      </c>
      <c r="H15" s="37">
        <f>'[5]2562-อาคาร-หักร้านค้าภายในอาคาร'!J66</f>
        <v>65643.539954670006</v>
      </c>
      <c r="I15" s="36">
        <f>'[5]2562-อาคาร-หักร้านค้าภายในอาคาร'!K66</f>
        <v>11021.3</v>
      </c>
      <c r="J15" s="37">
        <f>'[5]2562-อาคาร-หักร้านค้าภายในอาคาร'!L66</f>
        <v>42599.193008640003</v>
      </c>
      <c r="K15" s="36">
        <f>'[5]2562-อาคาร-หักร้านค้าภายในอาคาร'!M66</f>
        <v>9562.5</v>
      </c>
      <c r="L15" s="37">
        <f>'[5]2562-อาคาร-หักร้านค้าภายในอาคาร'!N66</f>
        <v>36804.623685749997</v>
      </c>
      <c r="M15" s="36">
        <f>'[5]2562-อาคาร-หักร้านค้าภายในอาคาร'!O66</f>
        <v>13513.3</v>
      </c>
      <c r="N15" s="37">
        <f>'[5]2562-อาคาร-หักร้านค้าภายในอาคาร'!P66</f>
        <v>51079.027667310002</v>
      </c>
      <c r="O15" s="36">
        <f>'[5]2562-อาคาร-หักร้านค้าภายในอาคาร'!Q66</f>
        <v>19294.399999999998</v>
      </c>
      <c r="P15" s="37">
        <f>'[5]2562-อาคาร-หักร้านค้าภายในอาคาร'!R66</f>
        <v>72367.0995597</v>
      </c>
      <c r="Q15" s="36">
        <f>'[5]2562-อาคาร-หักร้านค้าภายในอาคาร'!S66</f>
        <v>15033</v>
      </c>
      <c r="R15" s="37">
        <f>'[5]2562-อาคาร-หักร้านค้าภายในอาคาร'!T66</f>
        <v>57142.889193120005</v>
      </c>
      <c r="S15" s="36">
        <f>'[5]2562-อาคาร-หักร้านค้าภายในอาคาร'!U66</f>
        <v>16108</v>
      </c>
      <c r="T15" s="37">
        <f>'[5]2562-อาคาร-หักร้านค้าภายในอาคาร'!V66</f>
        <v>61681.239038560001</v>
      </c>
      <c r="U15" s="36">
        <f>'[5]2562-อาคาร-หักร้านค้าภายในอาคาร'!W66</f>
        <v>14790</v>
      </c>
      <c r="V15" s="37">
        <f>'[5]2562-อาคาร-หักร้านค้าภายในอาคาร'!X66</f>
        <v>56908.182171660002</v>
      </c>
      <c r="W15" s="36">
        <f>'[5]2562-อาคาร-หักร้านค้าภายในอาคาร'!Y66</f>
        <v>14259</v>
      </c>
      <c r="X15" s="37">
        <f>'[5]2562-อาคาร-หักร้านค้าภายในอาคาร'!Z66</f>
        <v>53486.379168829997</v>
      </c>
      <c r="Y15" s="36">
        <f>'[5]2562-อาคาร-หักร้านค้าภายในอาคาร'!AA66</f>
        <v>10325</v>
      </c>
      <c r="Z15" s="37">
        <f>'[5]2562-อาคาร-หักร้านค้าภายในอาคาร'!AB66</f>
        <v>37606.361719339999</v>
      </c>
      <c r="AA15" s="36">
        <f>SUM(C15+E15+G15+I15+K15+M15+O15+Q15+S15+U15+W15+Y15)</f>
        <v>153443</v>
      </c>
      <c r="AB15" s="37">
        <f>SUM(D15+F15+H15+J15+L15+N15+P15+R15+T15+V15+X15+Z15)</f>
        <v>580658.94477419998</v>
      </c>
    </row>
    <row r="16" spans="1:28" x14ac:dyDescent="0.55000000000000004">
      <c r="A16" s="38" t="str">
        <f>'[5]2562-อาคาร-หักร้านค้าภายในอาคาร'!A67</f>
        <v>คณะศิลป์ศาสตร์</v>
      </c>
      <c r="B16" s="29"/>
      <c r="C16" s="39"/>
      <c r="D16" s="40"/>
      <c r="E16" s="39"/>
      <c r="F16" s="40"/>
      <c r="G16" s="39"/>
      <c r="H16" s="40"/>
      <c r="I16" s="39"/>
      <c r="J16" s="44"/>
      <c r="K16" s="39"/>
      <c r="L16" s="40"/>
      <c r="M16" s="41"/>
      <c r="N16" s="40"/>
      <c r="O16" s="41"/>
      <c r="P16" s="40"/>
      <c r="Q16" s="41"/>
      <c r="R16" s="40"/>
      <c r="S16" s="41"/>
      <c r="T16" s="40"/>
      <c r="U16" s="41"/>
      <c r="V16" s="40"/>
      <c r="W16" s="41"/>
      <c r="X16" s="40"/>
      <c r="Y16" s="41"/>
      <c r="Z16" s="40"/>
      <c r="AA16" s="41"/>
      <c r="AB16" s="40"/>
    </row>
    <row r="17" spans="1:28" x14ac:dyDescent="0.55000000000000004">
      <c r="A17" s="42">
        <v>1</v>
      </c>
      <c r="B17" s="43" t="str">
        <f>'[5]2562-อาคาร-หักร้านค้าภายในอาคาร'!A67</f>
        <v>คณะศิลป์ศาสตร์</v>
      </c>
      <c r="C17" s="36">
        <f>'[5]2562-อาคาร-หักร้านค้าภายในอาคาร'!E68</f>
        <v>7111.17</v>
      </c>
      <c r="D17" s="37">
        <f>'[5]2562-อาคาร-หักร้านค้าภายในอาคาร'!F68</f>
        <v>26260.230621289498</v>
      </c>
      <c r="E17" s="36">
        <f>'[5]2562-อาคาร-หักร้านค้าภายในอาคาร'!G68</f>
        <v>7989.73</v>
      </c>
      <c r="F17" s="37">
        <f>'[5]2562-อาคาร-หักร้านค้าภายในอาคาร'!H68</f>
        <v>29971.1310242127</v>
      </c>
      <c r="G17" s="36">
        <f>'[5]2562-อาคาร-หักร้านค้าภายในอาคาร'!I68</f>
        <v>10807.97</v>
      </c>
      <c r="H17" s="37">
        <f>'[5]2562-อาคาร-หักร้านค้าภายในอาคาร'!J68</f>
        <v>40878.513379268894</v>
      </c>
      <c r="I17" s="36">
        <f>'[5]2562-อาคาร-หักร้านค้าภายในอาคาร'!K68</f>
        <v>7451.22</v>
      </c>
      <c r="J17" s="37">
        <f>'[5]2562-อาคาร-หักร้านค้าภายในอาคาร'!L68</f>
        <v>28816.530135418201</v>
      </c>
      <c r="K17" s="36">
        <f>'[5]2562-อาคาร-หักร้านค้าภายในอาคาร'!M68</f>
        <v>10567.11</v>
      </c>
      <c r="L17" s="37">
        <f>'[5]2562-อาคาร-หักร้านค้าภายในอาคาร'!N68</f>
        <v>40660.751959267502</v>
      </c>
      <c r="M17" s="36">
        <f>'[5]2562-อาคาร-หักร้านค้าภายในอาคาร'!O68</f>
        <v>9143.5300000000007</v>
      </c>
      <c r="N17" s="37">
        <f>'[5]2562-อาคาร-หักร้านค้าภายในอาคาร'!P68</f>
        <v>34560.543069941901</v>
      </c>
      <c r="O17" s="36">
        <f>'[5]2562-อาคาร-หักร้านค้าภายในอาคาร'!Q68</f>
        <v>18078.78</v>
      </c>
      <c r="P17" s="37">
        <f>'[5]2562-อาคาร-หักร้านค้าภายในอาคาร'!R68</f>
        <v>67829.165427114</v>
      </c>
      <c r="Q17" s="36">
        <f>'[5]2562-อาคาร-หักร้านค้าภายในอาคาร'!S68</f>
        <v>15713.45</v>
      </c>
      <c r="R17" s="37">
        <f>'[5]2562-อาคาร-หักร้านค้าภายในอาคาร'!T68</f>
        <v>59770.645433628997</v>
      </c>
      <c r="S17" s="36">
        <f>'[5]2562-อาคาร-หักร้านค้าภายในอาคาร'!U68</f>
        <v>17843.400000000001</v>
      </c>
      <c r="T17" s="37">
        <f>'[5]2562-อาคาร-หักร้านค้าภายในอาคาร'!V68</f>
        <v>68296.248368172004</v>
      </c>
      <c r="U17" s="36">
        <f>'[5]2562-อาคาร-หักร้านค้าภายในอาคาร'!W68</f>
        <v>14840</v>
      </c>
      <c r="V17" s="37">
        <f>'[5]2562-อาคาร-หักร้านค้าภายในอาคาร'!X68</f>
        <v>56728.3677436</v>
      </c>
      <c r="W17" s="36">
        <f>'[5]2562-อาคาร-หักร้านค้าภายในอาคาร'!Y68</f>
        <v>9749.5400000000009</v>
      </c>
      <c r="X17" s="37">
        <f>'[5]2562-อาคาร-หักร้านค้าภายในอาคาร'!Z68</f>
        <v>36605.056728212199</v>
      </c>
      <c r="Y17" s="36">
        <f>'[5]2562-อาคาร-หักร้านค้าภายในอาคาร'!AA68</f>
        <v>6963.34</v>
      </c>
      <c r="Z17" s="37">
        <f>'[5]2562-อาคาร-หักร้านค้าภายในอาคาร'!AB68</f>
        <v>25431.152293057199</v>
      </c>
      <c r="AA17" s="36">
        <f>SUM(C17+E17+G17+I17+K17+M17+O17+Q17+S17+U17+W17+Y17)</f>
        <v>136259.24</v>
      </c>
      <c r="AB17" s="37">
        <f>SUM(D17+F17+H17+J17+L17+N17+P17+R17+T17+V17+X17+Z17)</f>
        <v>515808.33618318313</v>
      </c>
    </row>
    <row r="18" spans="1:28" x14ac:dyDescent="0.55000000000000004">
      <c r="A18" s="38" t="str">
        <f>'[5]2562-อาคาร-หักร้านค้าภายในอาคาร'!A69</f>
        <v>สำนักหอสมุด</v>
      </c>
      <c r="B18" s="29"/>
      <c r="C18" s="39"/>
      <c r="D18" s="40"/>
      <c r="E18" s="39"/>
      <c r="F18" s="40"/>
      <c r="G18" s="39"/>
      <c r="H18" s="40"/>
      <c r="I18" s="39"/>
      <c r="J18" s="40"/>
      <c r="K18" s="39"/>
      <c r="L18" s="40"/>
      <c r="M18" s="41"/>
      <c r="N18" s="40"/>
      <c r="O18" s="41"/>
      <c r="P18" s="40"/>
      <c r="Q18" s="41"/>
      <c r="R18" s="40"/>
      <c r="S18" s="41"/>
      <c r="T18" s="40"/>
      <c r="U18" s="41"/>
      <c r="V18" s="40"/>
      <c r="W18" s="41"/>
      <c r="X18" s="40"/>
      <c r="Y18" s="41"/>
      <c r="Z18" s="40"/>
      <c r="AA18" s="41"/>
      <c r="AB18" s="40"/>
    </row>
    <row r="19" spans="1:28" x14ac:dyDescent="0.55000000000000004">
      <c r="A19" s="34">
        <v>1</v>
      </c>
      <c r="B19" s="45" t="str">
        <f>'[5]2562-อาคาร-หักร้านค้าภายในอาคาร'!A69</f>
        <v>สำนักหอสมุด</v>
      </c>
      <c r="C19" s="46">
        <f>'[5]2562-อาคาร-หักร้านค้าภายในอาคาร'!E72</f>
        <v>21061.77</v>
      </c>
      <c r="D19" s="47">
        <f>'[5]2562-อาคาร-หักร้านค้าภายในอาคาร'!F72</f>
        <v>77764.541917399503</v>
      </c>
      <c r="E19" s="46">
        <f>'[5]2562-อาคาร-หักร้านค้าภายในอาคาร'!G72</f>
        <v>17415.650000000001</v>
      </c>
      <c r="F19" s="47">
        <f>'[5]2562-อาคาร-หักร้านค้าภายในอาคาร'!H72</f>
        <v>65323.914463393499</v>
      </c>
      <c r="G19" s="46">
        <f>'[5]2562-อาคาร-หักร้านค้าภายในอาคาร'!I72</f>
        <v>37419.630000000005</v>
      </c>
      <c r="H19" s="47">
        <f>'[5]2562-อาคาร-หักร้านค้าภายในอาคาร'!J72</f>
        <v>141515.06497754308</v>
      </c>
      <c r="I19" s="46">
        <f>'[5]2562-อาคาร-หักร้านค้าภายในอาคาร'!K72</f>
        <v>30922.880000000001</v>
      </c>
      <c r="J19" s="47">
        <f>'[5]2562-อาคาร-หักร้านค้าภายในอาคาร'!L72</f>
        <v>119543.47496125281</v>
      </c>
      <c r="K19" s="46">
        <f>'[5]2562-อาคาร-หักร้านค้าภายในอาคาร'!M72</f>
        <v>29364.69</v>
      </c>
      <c r="L19" s="47">
        <f>'[5]2562-อาคาร-หักร้านค้าภายในอาคาร'!N72</f>
        <v>113002.11186488249</v>
      </c>
      <c r="M19" s="46">
        <f>'[5]2562-อาคาร-หักร้านค้าภายในอาคาร'!O72</f>
        <v>22543.07</v>
      </c>
      <c r="N19" s="47">
        <f>'[5]2562-อาคาร-หักร้านค้าภายในอาคาร'!P72</f>
        <v>85209.054210576112</v>
      </c>
      <c r="O19" s="46">
        <f>'[5]2562-อาคาร-หักร้านค้าภายในอาคาร'!Q72</f>
        <v>30046.51</v>
      </c>
      <c r="P19" s="47">
        <f>'[5]2562-อาคาร-หักร้านค้าภายในอาคาร'!R72</f>
        <v>112719.850391613</v>
      </c>
      <c r="Q19" s="46">
        <f>'[5]2562-อาคาร-หักร้านค้าภายในอาคาร'!S72</f>
        <v>29587.279999999999</v>
      </c>
      <c r="R19" s="47">
        <f>'[5]2562-อาคาร-หักร้านค้าภายในอาคาร'!T72</f>
        <v>112525.57854220959</v>
      </c>
      <c r="S19" s="46">
        <f>'[5]2562-อาคาร-หักร้านค้าภายในอาคาร'!U72</f>
        <v>28852.81</v>
      </c>
      <c r="T19" s="47">
        <f>'[5]2562-อาคาร-หักร้านค้าภายในอาคาร'!V72</f>
        <v>110448.46472597981</v>
      </c>
      <c r="U19" s="46">
        <f>'[5]2562-อาคาร-หักร้านค้าภายในอาคาร'!W72</f>
        <v>39159.660000000003</v>
      </c>
      <c r="V19" s="47">
        <f>'[5]2562-อาคาร-หักร้านค้าภายในอาคาร'!X72</f>
        <v>149985.51514786141</v>
      </c>
      <c r="W19" s="46">
        <f>'[5]2562-อาคาร-หักร้านค้าภายในอาคาร'!Y72</f>
        <v>23572.25</v>
      </c>
      <c r="X19" s="47">
        <f>'[5]2562-อาคาร-หักร้านค้าภายในอาคาร'!Z72</f>
        <v>88479.837166442492</v>
      </c>
      <c r="Y19" s="46">
        <f>'[5]2562-อาคาร-หักร้านค้าภายในอาคาร'!AA72</f>
        <v>15051.65</v>
      </c>
      <c r="Z19" s="47">
        <f>'[5]2562-อาคาร-หักร้านค้าภายในอาคาร'!AB72</f>
        <v>54916.193564157002</v>
      </c>
      <c r="AA19" s="36">
        <f>SUM(C19+E19+G19+I19+K19+M19+O19+Q19+S19+U19+W19+Y19)</f>
        <v>324997.85000000003</v>
      </c>
      <c r="AB19" s="37">
        <f>SUM(D19+F19+H19+J19+L19+N19+P19+R19+T19+V19+X19+Z19)</f>
        <v>1231433.6019333107</v>
      </c>
    </row>
    <row r="20" spans="1:28" x14ac:dyDescent="0.55000000000000004">
      <c r="A20" s="38" t="str">
        <f>'[5]2562-อาคาร-หักร้านค้าภายในอาคาร'!A73</f>
        <v>คณะบริหารธุรกิจ</v>
      </c>
      <c r="B20" s="29"/>
      <c r="C20" s="39"/>
      <c r="D20" s="40"/>
      <c r="E20" s="39"/>
      <c r="F20" s="40"/>
      <c r="G20" s="39"/>
      <c r="H20" s="40"/>
      <c r="I20" s="39"/>
      <c r="J20" s="40"/>
      <c r="K20" s="39"/>
      <c r="L20" s="40"/>
      <c r="M20" s="41"/>
      <c r="N20" s="40"/>
      <c r="O20" s="41"/>
      <c r="P20" s="40"/>
      <c r="Q20" s="41"/>
      <c r="R20" s="40"/>
      <c r="S20" s="41"/>
      <c r="T20" s="40"/>
      <c r="U20" s="41"/>
      <c r="V20" s="40"/>
      <c r="W20" s="41"/>
      <c r="X20" s="40"/>
      <c r="Y20" s="41"/>
      <c r="Z20" s="40"/>
      <c r="AA20" s="41"/>
      <c r="AB20" s="40"/>
    </row>
    <row r="21" spans="1:28" x14ac:dyDescent="0.55000000000000004">
      <c r="A21" s="34">
        <v>1</v>
      </c>
      <c r="B21" s="45" t="str">
        <f>'[5]2562-อาคาร-หักร้านค้าภายในอาคาร'!A73</f>
        <v>คณะบริหารธุรกิจ</v>
      </c>
      <c r="C21" s="46">
        <f>'[5]2562-อาคาร-หักร้านค้าภายในอาคาร'!E76</f>
        <v>13557.74</v>
      </c>
      <c r="D21" s="47">
        <f>'[5]2562-อาคาร-หักร้านค้าภายในอาคาร'!F76</f>
        <v>50028.060599999997</v>
      </c>
      <c r="E21" s="46">
        <f>'[5]2562-อาคาร-หักร้านค้าภายในอาคาร'!G76</f>
        <v>13973.05</v>
      </c>
      <c r="F21" s="47">
        <f>'[5]2562-อาคาร-หักร้านค้าภายในอาคาร'!H76</f>
        <v>52398.9375</v>
      </c>
      <c r="G21" s="46">
        <f>'[5]2562-อาคาร-หักร้านค้าภายในอาคาร'!I76</f>
        <v>14720.7</v>
      </c>
      <c r="H21" s="47">
        <f>'[5]2562-อาคาร-หักร้านค้าภายในอาคาร'!J76</f>
        <v>55644.245999999999</v>
      </c>
      <c r="I21" s="46">
        <f>'[5]2562-อาคาร-หักร้านค้าภายในอาคาร'!K76</f>
        <v>12351.939999999999</v>
      </c>
      <c r="J21" s="47">
        <f>'[5]2562-อาคาร-หักร้านค้าภายในอาคาร'!L76</f>
        <v>47678.488400000002</v>
      </c>
      <c r="K21" s="46">
        <f>'[5]2562-อาคาร-หักร้านค้าภายในอาคาร'!M76</f>
        <v>12867.89</v>
      </c>
      <c r="L21" s="47">
        <f>'[5]2562-อาคาร-หักร้านค้าภายในอาคาร'!N76</f>
        <v>49541.376499999998</v>
      </c>
      <c r="M21" s="46">
        <f>'[5]2562-อาคาร-หักร้านค้าภายในอาคาร'!O76</f>
        <v>16328.4</v>
      </c>
      <c r="N21" s="47">
        <f>'[5]2562-อาคาร-หักร้านค้าภายในอาคาร'!P76</f>
        <v>61721.351999999999</v>
      </c>
      <c r="O21" s="46">
        <f>'[5]2562-อาคาร-หักร้านค้าภายในอาคาร'!Q76</f>
        <v>24206.52</v>
      </c>
      <c r="P21" s="47">
        <f>'[5]2562-อาคาร-หักร้านค้าภายในอาคาร'!R76</f>
        <v>90774.450000000012</v>
      </c>
      <c r="Q21" s="46">
        <f>'[5]2562-อาคาร-หักร้านค้าภายในอาคาร'!S76</f>
        <v>22866.5</v>
      </c>
      <c r="R21" s="47">
        <f>'[5]2562-อาคาร-หักร้านค้าภายในอาคาร'!T76</f>
        <v>86892.7</v>
      </c>
      <c r="S21" s="46">
        <f>'[5]2562-อาคาร-หักร้านค้าภายในอาคาร'!U76</f>
        <v>25047.74</v>
      </c>
      <c r="T21" s="47">
        <f>'[5]2562-อาคาร-หักร้านค้าภายในอาคาร'!V76</f>
        <v>95932.844200000007</v>
      </c>
      <c r="U21" s="46">
        <f>'[5]2562-อาคาร-หักร้านค้าภายในอาคาร'!W76</f>
        <v>21269.22</v>
      </c>
      <c r="V21" s="47">
        <f>'[5]2562-อาคาร-หักร้านค้าภายในอาคาร'!X76</f>
        <v>82099.189199999993</v>
      </c>
      <c r="W21" s="46">
        <f>'[5]2562-อาคาร-หักร้านค้าภายในอาคาร'!Y76</f>
        <v>14337.189999999999</v>
      </c>
      <c r="X21" s="47">
        <f>'[5]2562-อาคาร-หักร้านค้าภายในอาคาร'!Z76</f>
        <v>53764.462499999994</v>
      </c>
      <c r="Y21" s="46">
        <f>'[5]2562-อาคาร-หักร้านค้าภายในอาคาร'!AA76</f>
        <v>11552.220000000001</v>
      </c>
      <c r="Z21" s="47">
        <f>'[5]2562-อาคาร-หักร้านค้าภายในอาคาร'!AB76</f>
        <v>42050.080800000003</v>
      </c>
      <c r="AA21" s="36">
        <f>SUM(C21+E21+G21+I21+K21+M21+O21+Q21+S21+U21+W21+Y21)</f>
        <v>203079.11000000002</v>
      </c>
      <c r="AB21" s="37">
        <f>SUM(D21+F21+H21+J21+L21+N21+P21+R21+T21+V21+X21+Z21)</f>
        <v>768526.18770000013</v>
      </c>
    </row>
    <row r="22" spans="1:28" x14ac:dyDescent="0.55000000000000004">
      <c r="A22" s="38" t="str">
        <f>'[5]2562-อาคาร-หักร้านค้าภายในอาคาร'!A77</f>
        <v>วิทยาลัยบริหารศาสตร์</v>
      </c>
      <c r="B22" s="29"/>
      <c r="C22" s="39"/>
      <c r="D22" s="40"/>
      <c r="E22" s="39"/>
      <c r="F22" s="40"/>
      <c r="G22" s="39"/>
      <c r="H22" s="40"/>
      <c r="I22" s="39"/>
      <c r="J22" s="40"/>
      <c r="K22" s="39"/>
      <c r="L22" s="40"/>
      <c r="M22" s="41"/>
      <c r="N22" s="40"/>
      <c r="O22" s="41"/>
      <c r="P22" s="40"/>
      <c r="Q22" s="41"/>
      <c r="R22" s="40"/>
      <c r="S22" s="41"/>
      <c r="T22" s="40"/>
      <c r="U22" s="41"/>
      <c r="V22" s="40"/>
      <c r="W22" s="41"/>
      <c r="X22" s="40"/>
      <c r="Y22" s="41"/>
      <c r="Z22" s="40"/>
      <c r="AA22" s="41"/>
      <c r="AB22" s="40"/>
    </row>
    <row r="23" spans="1:28" x14ac:dyDescent="0.55000000000000004">
      <c r="A23" s="34">
        <v>1</v>
      </c>
      <c r="B23" s="45" t="str">
        <f>'[5]2562-อาคาร-หักร้านค้าภายในอาคาร'!A77</f>
        <v>วิทยาลัยบริหารศาสตร์</v>
      </c>
      <c r="C23" s="36">
        <f>'[5]2562-อาคาร-หักร้านค้าภายในอาคาร'!E78</f>
        <v>8417.14</v>
      </c>
      <c r="D23" s="37">
        <f>'[5]2562-อาคาร-หักร้านค้าภายในอาคาร'!F78</f>
        <v>31059.246599999999</v>
      </c>
      <c r="E23" s="36">
        <f>'[5]2562-อาคาร-หักร้านค้าภายในอาคาร'!G78</f>
        <v>9699.6299999999992</v>
      </c>
      <c r="F23" s="37">
        <f>'[5]2562-อาคาร-หักร้านค้าภายในอาคาร'!H78</f>
        <v>36373.612499999996</v>
      </c>
      <c r="G23" s="36">
        <f>'[5]2562-อาคาร-หักร้านค้าภายในอาคาร'!I78</f>
        <v>12013.12</v>
      </c>
      <c r="H23" s="37">
        <f>'[5]2562-อาคาร-หักร้านค้าภายในอาคาร'!J78</f>
        <v>45409.5936</v>
      </c>
      <c r="I23" s="36">
        <f>'[5]2562-อาคาร-หักร้านค้าภายในอาคาร'!K78</f>
        <v>9399.5400000000009</v>
      </c>
      <c r="J23" s="37">
        <f>'[5]2562-อาคาร-หักร้านค้าภายในอาคาร'!L78</f>
        <v>36282.224399999999</v>
      </c>
      <c r="K23" s="36">
        <f>'[5]2562-อาคาร-หักร้านค้าภายในอาคาร'!M78</f>
        <v>13902.24</v>
      </c>
      <c r="L23" s="37">
        <f>'[5]2562-อาคาร-หักร้านค้าภายในอาคาร'!N78</f>
        <v>53523.624000000003</v>
      </c>
      <c r="M23" s="36">
        <f>'[5]2562-อาคาร-หักร้านค้าภายในอาคาร'!O78</f>
        <v>14017.49</v>
      </c>
      <c r="N23" s="37">
        <f>'[5]2562-อาคาร-หักร้านค้าภายในอาคาร'!P78</f>
        <v>52986.112199999996</v>
      </c>
      <c r="O23" s="36">
        <f>'[5]2562-อาคาร-หักร้านค้าภายในอาคาร'!Q78</f>
        <v>18295.400000000001</v>
      </c>
      <c r="P23" s="37">
        <f>'[5]2562-อาคาร-หักร้านค้าภายในอาคาร'!R78</f>
        <v>68607.75</v>
      </c>
      <c r="Q23" s="36">
        <f>'[5]2562-อาคาร-หักร้านค้าภายในอาคาร'!S78</f>
        <v>17381.07</v>
      </c>
      <c r="R23" s="37">
        <f>'[5]2562-อาคาร-หักร้านค้าภายในอาคาร'!T78</f>
        <v>66048.065999999992</v>
      </c>
      <c r="S23" s="36">
        <f>'[5]2562-อาคาร-หักร้านค้าภายในอาคาร'!U78</f>
        <v>17476.73</v>
      </c>
      <c r="T23" s="37">
        <f>'[5]2562-อาคาร-หักร้านค้าภายในอาคาร'!V78</f>
        <v>66935.875899999999</v>
      </c>
      <c r="U23" s="36">
        <f>'[5]2562-อาคาร-หักร้านค้าภายในอาคาร'!W78</f>
        <v>16506.8</v>
      </c>
      <c r="V23" s="37">
        <f>'[5]2562-อาคาร-หักร้านค้าภายในอาคาร'!X78</f>
        <v>63716.247999999992</v>
      </c>
      <c r="W23" s="36">
        <f>'[5]2562-อาคาร-หักร้านค้าภายในอาคาร'!Y78</f>
        <v>9543.94</v>
      </c>
      <c r="X23" s="37">
        <f>'[5]2562-อาคาร-หักร้านค้าภายในอาคาร'!Z78</f>
        <v>35789.775000000001</v>
      </c>
      <c r="Y23" s="36">
        <f>'[5]2562-อาคาร-หักร้านค้าภายในอาคาร'!AA78</f>
        <v>7205.02</v>
      </c>
      <c r="Z23" s="37">
        <f>'[5]2562-อาคาร-หักร้านค้าภายในอาคาร'!AB78</f>
        <v>26226.272800000002</v>
      </c>
      <c r="AA23" s="36">
        <f>SUM(C23+E23+G23+I23+K23+M23+O23+Q23+S23+U23+W23+Y23)</f>
        <v>153858.12</v>
      </c>
      <c r="AB23" s="37">
        <f>SUM(D23+F23+H23+J23+L23+N23+P23+R23+T23+V23+X23+Z23)</f>
        <v>582958.40100000007</v>
      </c>
    </row>
    <row r="24" spans="1:28" x14ac:dyDescent="0.55000000000000004">
      <c r="A24" s="38" t="str">
        <f>'[5]2562-อาคาร-หักร้านค้าภายในอาคาร'!A79</f>
        <v>ศูนย์กล้วยไม้</v>
      </c>
      <c r="B24" s="29"/>
      <c r="C24" s="39"/>
      <c r="D24" s="40"/>
      <c r="E24" s="39"/>
      <c r="F24" s="40"/>
      <c r="G24" s="39"/>
      <c r="H24" s="40"/>
      <c r="I24" s="39"/>
      <c r="J24" s="40"/>
      <c r="K24" s="39"/>
      <c r="L24" s="40"/>
      <c r="M24" s="41"/>
      <c r="N24" s="40"/>
      <c r="O24" s="41"/>
      <c r="P24" s="40"/>
      <c r="Q24" s="41"/>
      <c r="R24" s="40"/>
      <c r="S24" s="41"/>
      <c r="T24" s="40"/>
      <c r="U24" s="41"/>
      <c r="V24" s="40"/>
      <c r="W24" s="41"/>
      <c r="X24" s="40"/>
      <c r="Y24" s="41"/>
      <c r="Z24" s="40"/>
      <c r="AA24" s="41"/>
      <c r="AB24" s="40"/>
    </row>
    <row r="25" spans="1:28" x14ac:dyDescent="0.55000000000000004">
      <c r="A25" s="34">
        <v>1</v>
      </c>
      <c r="B25" s="45" t="str">
        <f>'[5]2562-อาคาร-หักร้านค้าภายในอาคาร'!A79</f>
        <v>ศูนย์กล้วยไม้</v>
      </c>
      <c r="C25" s="46">
        <f>'[5]2562-อาคาร-หักร้านค้าภายในอาคาร'!E80</f>
        <v>14850.05</v>
      </c>
      <c r="D25" s="47">
        <f>'[5]2562-อาคาร-หักร้านค้าภายในอาคาร'!F80</f>
        <v>54796.684499999996</v>
      </c>
      <c r="E25" s="46">
        <f>'[5]2562-อาคาร-หักร้านค้าภายในอาคาร'!G80</f>
        <v>16600.490000000002</v>
      </c>
      <c r="F25" s="47">
        <f>'[5]2562-อาคาร-หักร้านค้าภายในอาคาร'!H80</f>
        <v>62251.837500000009</v>
      </c>
      <c r="G25" s="46">
        <f>'[5]2562-อาคาร-หักร้านค้าภายในอาคาร'!I80</f>
        <v>18539.77</v>
      </c>
      <c r="H25" s="47">
        <f>'[5]2562-อาคาร-หักร้านค้าภายในอาคาร'!J80</f>
        <v>70080.330600000001</v>
      </c>
      <c r="I25" s="46">
        <f>'[5]2562-อาคาร-หักร้านค้าภายในอาคาร'!K80</f>
        <v>18527.78</v>
      </c>
      <c r="J25" s="47">
        <f>'[5]2562-อาคาร-หักร้านค้าภายในอาคาร'!L80</f>
        <v>71517.23079999999</v>
      </c>
      <c r="K25" s="46">
        <f>'[5]2562-อาคาร-หักร้านค้าภายในอาคาร'!M80</f>
        <v>22318.7</v>
      </c>
      <c r="L25" s="47">
        <f>'[5]2562-อาคาร-หักร้านค้าภายในอาคาร'!N80</f>
        <v>85926.99500000001</v>
      </c>
      <c r="M25" s="46">
        <f>'[5]2562-อาคาร-หักร้านค้าภายในอาคาร'!O80</f>
        <v>17739.009999999998</v>
      </c>
      <c r="N25" s="47">
        <f>'[5]2562-อาคาร-หักร้านค้าภายในอาคาร'!P80</f>
        <v>67053.457799999989</v>
      </c>
      <c r="O25" s="46">
        <f>'[5]2562-อาคาร-หักร้านค้าภายในอาคาร'!Q80</f>
        <v>18721.57</v>
      </c>
      <c r="P25" s="47">
        <f>'[5]2562-อาคาร-หักร้านค้าภายในอาคาร'!R80</f>
        <v>70205.887499999997</v>
      </c>
      <c r="Q25" s="46">
        <f>'[5]2562-อาคาร-หักร้านค้าภายในอาคาร'!S80</f>
        <v>17695.27</v>
      </c>
      <c r="R25" s="47">
        <f>'[5]2562-อาคาร-หักร้านค้าภายในอาคาร'!T80</f>
        <v>67242.025999999998</v>
      </c>
      <c r="S25" s="46">
        <f>'[5]2562-อาคาร-หักร้านค้าภายในอาคาร'!U80</f>
        <v>18359.419999999998</v>
      </c>
      <c r="T25" s="47">
        <f>'[5]2562-อาคาร-หักร้านค้าภายในอาคาร'!V80</f>
        <v>70316.578599999993</v>
      </c>
      <c r="U25" s="46">
        <f>'[5]2562-อาคาร-หักร้านค้าภายในอาคาร'!W80</f>
        <v>17464.61</v>
      </c>
      <c r="V25" s="47">
        <f>'[5]2562-อาคาร-หักร้านค้าภายในอาคาร'!X80</f>
        <v>67413.3946</v>
      </c>
      <c r="W25" s="46">
        <f>'[5]2562-อาคาร-หักร้านค้าภายในอาคาร'!Y80</f>
        <v>13650.31</v>
      </c>
      <c r="X25" s="47">
        <f>'[5]2562-อาคาร-หักร้านค้าภายในอาคาร'!Z80</f>
        <v>51188.662499999999</v>
      </c>
      <c r="Y25" s="46">
        <f>'[5]2562-อาคาร-หักร้านค้าภายในอาคาร'!AA80</f>
        <v>11582.31</v>
      </c>
      <c r="Z25" s="47">
        <f>'[5]2562-อาคาร-หักร้านค้าภายในอาคาร'!AB80</f>
        <v>42159.608399999997</v>
      </c>
      <c r="AA25" s="36">
        <f>SUM(C25+E25+G25+I25+K25+M25+O25+Q25+S25+U25+W25+Y25)</f>
        <v>206049.28999999998</v>
      </c>
      <c r="AB25" s="37">
        <f>SUM(D25+F25+H25+J25+L25+N25+P25+R25+T25+V25+X25+Z25)</f>
        <v>780152.69380000001</v>
      </c>
    </row>
    <row r="26" spans="1:28" x14ac:dyDescent="0.55000000000000004">
      <c r="A26" s="38" t="str">
        <f>'[5]2562-อาคาร-หักร้านค้าภายในอาคาร'!A81</f>
        <v>คณะวิทยาศาสตร์</v>
      </c>
      <c r="B26" s="29"/>
      <c r="C26" s="39"/>
      <c r="D26" s="44"/>
      <c r="E26" s="39"/>
      <c r="F26" s="44"/>
      <c r="G26" s="39"/>
      <c r="H26" s="40"/>
      <c r="I26" s="39"/>
      <c r="J26" s="40"/>
      <c r="K26" s="39"/>
      <c r="L26" s="40"/>
      <c r="M26" s="41"/>
      <c r="N26" s="40"/>
      <c r="O26" s="41"/>
      <c r="P26" s="40"/>
      <c r="Q26" s="41"/>
      <c r="R26" s="40"/>
      <c r="S26" s="41"/>
      <c r="T26" s="40"/>
      <c r="U26" s="41"/>
      <c r="V26" s="40"/>
      <c r="W26" s="41"/>
      <c r="X26" s="40"/>
      <c r="Y26" s="41"/>
      <c r="Z26" s="40"/>
      <c r="AA26" s="41"/>
      <c r="AB26" s="40"/>
    </row>
    <row r="27" spans="1:28" x14ac:dyDescent="0.55000000000000004">
      <c r="A27" s="34">
        <v>1</v>
      </c>
      <c r="B27" s="45" t="str">
        <f>'[5]2562-อาคาร-หักร้านค้าภายในอาคาร'!A81</f>
        <v>คณะวิทยาศาสตร์</v>
      </c>
      <c r="C27" s="46">
        <f>'[5]2562-อาคาร-หักร้านค้าภายในอาคาร'!E88</f>
        <v>83968.5</v>
      </c>
      <c r="D27" s="47">
        <f>'[5]2562-อาคาร-หักร้านค้าภายในอาคาร'!F88</f>
        <v>309945.12632002152</v>
      </c>
      <c r="E27" s="46">
        <f>'[5]2562-อาคาร-หักร้านค้าภายในอาคาร'!G88</f>
        <v>81888.420000000013</v>
      </c>
      <c r="F27" s="47">
        <f>'[5]2562-อาคาร-หักร้านค้าภายในอาคาร'!H88</f>
        <v>307123.19383775489</v>
      </c>
      <c r="G27" s="46">
        <f>'[5]2562-อาคาร-หักร้านค้าภายในอาคาร'!I88</f>
        <v>107258.34000000001</v>
      </c>
      <c r="H27" s="47">
        <f>'[5]2562-อาคาร-หักร้านค้าภายในอาคาร'!J88</f>
        <v>405537.86920112936</v>
      </c>
      <c r="I27" s="46">
        <f>'[5]2562-อาคาร-หักร้านค้าภายในอาคาร'!K88</f>
        <v>91078.43</v>
      </c>
      <c r="J27" s="47">
        <f>'[5]2562-อาคาร-หักร้านค้าภายในอาคาร'!L88</f>
        <v>351883.22032422567</v>
      </c>
      <c r="K27" s="46">
        <f>'[5]2562-อาคาร-หักร้านค้าภายในอาคาร'!M88</f>
        <v>122715.62000000001</v>
      </c>
      <c r="L27" s="47">
        <f>'[5]2562-อาคาร-หักร้านค้าภายในอาคาร'!N88</f>
        <v>472340.3390029525</v>
      </c>
      <c r="M27" s="46">
        <f>'[5]2562-อาคาร-หักร้านค้าภายในอาคาร'!O88</f>
        <v>107729.07999999999</v>
      </c>
      <c r="N27" s="47">
        <f>'[5]2562-อาคาร-หักร้านค้าภายในอาคาร'!P88</f>
        <v>407207.17529283761</v>
      </c>
      <c r="O27" s="46">
        <f>'[5]2562-อาคาร-หักร้านค้าภายในอาคาร'!Q88</f>
        <v>136373.74</v>
      </c>
      <c r="P27" s="47">
        <f>'[5]2562-อาคาร-หักร้านค้าภายในอาคาร'!R88</f>
        <v>511509.894676917</v>
      </c>
      <c r="Q27" s="46">
        <f>'[5]2562-อาคาร-หักร้านค้าภายในอาคาร'!S88</f>
        <v>125419.41</v>
      </c>
      <c r="R27" s="47">
        <f>'[5]2562-อาคาร-หักร้านค้าภายในอาคาร'!T88</f>
        <v>476794.58050161542</v>
      </c>
      <c r="S27" s="46">
        <f>'[5]2562-อาคาร-หักร้านค้าภายในอาคาร'!U88</f>
        <v>123841.27</v>
      </c>
      <c r="T27" s="47">
        <f>'[5]2562-อาคาร-หักร้านค้าภายในอาคาร'!V88</f>
        <v>474193.25315494579</v>
      </c>
      <c r="U27" s="46">
        <f>'[5]2562-อาคาร-หักร้านค้าภายในอาคาร'!W88</f>
        <v>105103.61</v>
      </c>
      <c r="V27" s="47">
        <f>'[5]2562-อาคาร-หักร้านค้าภายในอาคาร'!X88</f>
        <v>440100.02541498188</v>
      </c>
      <c r="W27" s="46">
        <f>'[5]2562-อาคาร-หักร้านค้าภายในอาคาร'!Y88</f>
        <v>87261.91</v>
      </c>
      <c r="X27" s="47">
        <f>'[5]2562-อาคาร-หักร้านค้าภายในอาคาร'!Z88</f>
        <v>327518.78953147837</v>
      </c>
      <c r="Y27" s="46">
        <f>'[5]2562-อาคาร-หักร้านค้าภายในอาคาร'!AA88</f>
        <v>65163.880000000005</v>
      </c>
      <c r="Z27" s="47">
        <f>'[5]2562-อาคาร-หักร้านค้าภายในอาคาร'!AB88</f>
        <v>237746.96236081939</v>
      </c>
      <c r="AA27" s="36">
        <f>SUM(C27+E27+G27+I27+K27+M27+O27+Q27+S27+U27+W27+Y27)</f>
        <v>1237802.21</v>
      </c>
      <c r="AB27" s="37">
        <f>SUM(D27+F27+H27+J27+L27+N27+P27+R27+T27+V27+X27+Z27)</f>
        <v>4721900.4296196802</v>
      </c>
    </row>
    <row r="28" spans="1:28" x14ac:dyDescent="0.55000000000000004">
      <c r="A28" s="38" t="str">
        <f>'[5]2562-อาคาร-หักร้านค้าภายในอาคาร'!A89</f>
        <v>คณะเศรษฐศาสตร์</v>
      </c>
      <c r="B28" s="29"/>
      <c r="C28" s="39"/>
      <c r="D28" s="40"/>
      <c r="E28" s="39"/>
      <c r="F28" s="40"/>
      <c r="G28" s="39"/>
      <c r="H28" s="40"/>
      <c r="I28" s="39"/>
      <c r="J28" s="40"/>
      <c r="K28" s="39"/>
      <c r="L28" s="40"/>
      <c r="M28" s="41"/>
      <c r="N28" s="40"/>
      <c r="O28" s="41"/>
      <c r="P28" s="40"/>
      <c r="Q28" s="41"/>
      <c r="R28" s="40"/>
      <c r="S28" s="41"/>
      <c r="T28" s="40"/>
      <c r="U28" s="41"/>
      <c r="V28" s="40"/>
      <c r="W28" s="41"/>
      <c r="X28" s="40"/>
      <c r="Y28" s="41"/>
      <c r="Z28" s="40"/>
      <c r="AA28" s="41"/>
      <c r="AB28" s="40"/>
    </row>
    <row r="29" spans="1:28" x14ac:dyDescent="0.55000000000000004">
      <c r="A29" s="34">
        <v>1</v>
      </c>
      <c r="B29" s="45" t="str">
        <f>'[5]2562-อาคาร-หักร้านค้าภายในอาคาร'!A89</f>
        <v>คณะเศรษฐศาสตร์</v>
      </c>
      <c r="C29" s="46">
        <f>'[5]2562-อาคาร-หักร้านค้าภายในอาคาร'!E90</f>
        <v>5375.68</v>
      </c>
      <c r="D29" s="47">
        <f>'[5]2562-อาคาร-หักร้านค้าภายในอาคาร'!F90</f>
        <v>19851.388245008002</v>
      </c>
      <c r="E29" s="46">
        <f>'[5]2562-อาคาร-หักร้านค้าภายในอาคาร'!G90</f>
        <v>5578.46</v>
      </c>
      <c r="F29" s="47">
        <f>'[5]2562-อาคาร-หักร้านค้าภายในอาคาร'!H90</f>
        <v>20925.958145435401</v>
      </c>
      <c r="G29" s="46">
        <f>'[5]2562-อาคาร-หักร้านค้าภายในอาคาร'!I90</f>
        <v>9019.51</v>
      </c>
      <c r="H29" s="47">
        <f>'[5]2562-อาคาร-หักร้านค้าภายในอาคาร'!J90</f>
        <v>34114.099151778697</v>
      </c>
      <c r="I29" s="46">
        <f>'[5]2562-อาคาร-หักร้านค้าภายในอาคาร'!K90</f>
        <v>7876.27</v>
      </c>
      <c r="J29" s="47">
        <f>'[5]2562-อาคาร-หักร้านค้าภายในอาคาร'!L90</f>
        <v>30460.350360033703</v>
      </c>
      <c r="K29" s="46">
        <f>'[5]2562-อาคาร-หักร้านค้าภายในอาคาร'!M90</f>
        <v>10075.450000000001</v>
      </c>
      <c r="L29" s="47">
        <f>'[5]2562-อาคาร-หักร้านค้าภายในอาคาร'!N90</f>
        <v>38768.913480412499</v>
      </c>
      <c r="M29" s="46">
        <f>'[5]2562-อาคาร-หักร้านค้าภายในอาคาร'!O90</f>
        <v>8049.02</v>
      </c>
      <c r="N29" s="47">
        <f>'[5]2562-อาคาร-หักร้านค้าภายในอาคาร'!P90</f>
        <v>30423.534715894602</v>
      </c>
      <c r="O29" s="46">
        <f>'[5]2562-อาคาร-หักร้านค้าภายในอาคาร'!Q90</f>
        <v>13420.51</v>
      </c>
      <c r="P29" s="47">
        <f>'[5]2562-อาคาร-หักร้านค้าภายในอาคาร'!R90</f>
        <v>50351.959197813005</v>
      </c>
      <c r="Q29" s="46">
        <f>'[5]2562-อาคาร-หักร้านค้าภายในอาคาร'!S90</f>
        <v>12010.37</v>
      </c>
      <c r="R29" s="47">
        <f>'[5]2562-อาคาร-หักร้านค้าภายในอาคาร'!T90</f>
        <v>45684.911130063403</v>
      </c>
      <c r="S29" s="46">
        <f>'[5]2562-อาคาร-หักร้านค้าภายในอาคาร'!U90</f>
        <v>12052.89</v>
      </c>
      <c r="T29" s="47">
        <f>'[5]2562-อาคาร-หักร้านค้าภายในอาคาร'!V90</f>
        <v>46132.865316826203</v>
      </c>
      <c r="U29" s="46">
        <f>'[5]2562-อาคาร-หักร้านค้าภายในอาคาร'!W90</f>
        <v>9755.9500000000007</v>
      </c>
      <c r="V29" s="47">
        <f>'[5]2562-อาคาร-หักร้านค้าภายในอาคาร'!X90</f>
        <v>37293.741191925503</v>
      </c>
      <c r="W29" s="46">
        <f>'[5]2562-อาคาร-หักร้านค้าภายในอาคาร'!Y90</f>
        <v>6220.06</v>
      </c>
      <c r="X29" s="47">
        <f>'[5]2562-อาคาร-หักร้านค้าภายในอาคาร'!Z90</f>
        <v>23353.4760771158</v>
      </c>
      <c r="Y29" s="46">
        <f>'[5]2562-อาคาร-หักร้านค้าภายในอาคาร'!AA90</f>
        <v>4324.09</v>
      </c>
      <c r="Z29" s="47">
        <f>'[5]2562-อาคาร-หักร้านค้าภายในอาคาร'!AB90</f>
        <v>15792.219153292201</v>
      </c>
      <c r="AA29" s="36">
        <f>SUM(C29+E29+G29+I29+K29+M29+O29+Q29+S29+U29+W29+Y29)</f>
        <v>103758.26</v>
      </c>
      <c r="AB29" s="37">
        <f>SUM(D29+F29+H29+J29+L29+N29+P29+R29+T29+V29+X29+Z29)</f>
        <v>393153.41616559896</v>
      </c>
    </row>
    <row r="30" spans="1:28" x14ac:dyDescent="0.55000000000000004">
      <c r="A30" s="38" t="str">
        <f>'[5]2562-อาคาร-หักร้านค้าภายในอาคาร'!A91</f>
        <v>คณะเทคโนโลยีสารสนเทศและการสื่อสาร</v>
      </c>
      <c r="B30" s="29"/>
      <c r="C30" s="39"/>
      <c r="D30" s="40"/>
      <c r="E30" s="39"/>
      <c r="F30" s="40"/>
      <c r="G30" s="39"/>
      <c r="H30" s="40"/>
      <c r="I30" s="39"/>
      <c r="J30" s="40"/>
      <c r="K30" s="39"/>
      <c r="L30" s="40"/>
      <c r="M30" s="41"/>
      <c r="N30" s="40"/>
      <c r="O30" s="41"/>
      <c r="P30" s="40"/>
      <c r="Q30" s="41"/>
      <c r="R30" s="40"/>
      <c r="S30" s="41"/>
      <c r="T30" s="40"/>
      <c r="U30" s="41"/>
      <c r="V30" s="40"/>
      <c r="W30" s="41"/>
      <c r="X30" s="40"/>
      <c r="Y30" s="41"/>
      <c r="Z30" s="40"/>
      <c r="AA30" s="41"/>
      <c r="AB30" s="40"/>
    </row>
    <row r="31" spans="1:28" x14ac:dyDescent="0.55000000000000004">
      <c r="A31" s="34">
        <v>1</v>
      </c>
      <c r="B31" s="45" t="str">
        <f>'[5]2562-อาคาร-หักร้านค้าภายในอาคาร'!A91</f>
        <v>คณะเทคโนโลยีสารสนเทศและการสื่อสาร</v>
      </c>
      <c r="C31" s="46">
        <f>'[5]2562-อาคาร-หักร้านค้าภายในอาคาร'!E92</f>
        <v>929.64000000001397</v>
      </c>
      <c r="D31" s="47">
        <f>'[5]2562-อาคาร-หักร้านค้าภายในอาคาร'!F92</f>
        <v>3430.3716000000513</v>
      </c>
      <c r="E31" s="46">
        <f>'[5]2562-อาคาร-หักร้านค้าภายในอาคาร'!G92</f>
        <v>1951.5200000000186</v>
      </c>
      <c r="F31" s="47">
        <f>'[5]2562-อาคาร-หักร้านค้าภายในอาคาร'!H92</f>
        <v>7318.2000000000698</v>
      </c>
      <c r="G31" s="46">
        <f>'[5]2562-อาคาร-หักร้านค้าภายในอาคาร'!I92</f>
        <v>3303.7399999999907</v>
      </c>
      <c r="H31" s="47">
        <f>'[5]2562-อาคาร-หักร้านค้าภายในอาคาร'!J92</f>
        <v>12488.137199999965</v>
      </c>
      <c r="I31" s="46">
        <f>'[5]2562-อาคาร-หักร้านค้าภายในอาคาร'!K92</f>
        <v>2866.2600000000093</v>
      </c>
      <c r="J31" s="47">
        <f>'[5]2562-อาคาร-หักร้านค้าภายในอาคาร'!L92</f>
        <v>11063.763600000035</v>
      </c>
      <c r="K31" s="46">
        <f>'[5]2562-อาคาร-หักร้านค้าภายในอาคาร'!M92</f>
        <v>3075.0799999999581</v>
      </c>
      <c r="L31" s="47">
        <f>'[5]2562-อาคาร-หักร้านค้าภายในอาคาร'!N92</f>
        <v>11839.057999999839</v>
      </c>
      <c r="M31" s="46">
        <f>'[5]2562-อาคาร-หักร้านค้าภายในอาคาร'!O92</f>
        <v>3816</v>
      </c>
      <c r="N31" s="47">
        <f>'[5]2562-อาคาร-หักร้านค้าภายในอาคาร'!P92</f>
        <v>14424.48</v>
      </c>
      <c r="O31" s="46">
        <f>'[5]2562-อาคาร-หักร้านค้าภายในอาคาร'!Q92</f>
        <v>3643</v>
      </c>
      <c r="P31" s="47">
        <f>'[5]2562-อาคาร-หักร้านค้าภายในอาคาร'!R92</f>
        <v>13661.25</v>
      </c>
      <c r="Q31" s="46">
        <f>'[5]2562-อาคาร-หักร้านค้าภายในอาคาร'!S92</f>
        <v>3609.320000000007</v>
      </c>
      <c r="R31" s="47">
        <f>'[5]2562-อาคาร-หักร้านค้าภายในอาคาร'!T92</f>
        <v>13715.416000000027</v>
      </c>
      <c r="S31" s="46">
        <f>'[5]2562-อาคาร-หักร้านค้าภายในอาคาร'!U92</f>
        <v>3482.0200000000186</v>
      </c>
      <c r="T31" s="47">
        <f>'[5]2562-อาคาร-หักร้านค้าภายในอาคาร'!V92</f>
        <v>13336.136600000071</v>
      </c>
      <c r="U31" s="46">
        <f>'[5]2562-อาคาร-หักร้านค้าภายในอาคาร'!W92</f>
        <v>3295.0599999999977</v>
      </c>
      <c r="V31" s="47">
        <f>'[5]2562-อาคาร-หักร้านค้าภายในอาคาร'!X92</f>
        <v>12718.931599999991</v>
      </c>
      <c r="W31" s="46">
        <f>'[5]2562-อาคาร-หักร้านค้าภายในอาคาร'!Y92</f>
        <v>2240.2000000000116</v>
      </c>
      <c r="X31" s="47">
        <f>'[5]2562-อาคาร-หักร้านค้าภายในอาคาร'!Z92</f>
        <v>8400.7500000000437</v>
      </c>
      <c r="Y31" s="46">
        <f>'[5]2562-อาคาร-หักร้านค้าภายในอาคาร'!AA92</f>
        <v>811.35999999998603</v>
      </c>
      <c r="Z31" s="47">
        <f>'[5]2562-อาคาร-หักร้านค้าภายในอาคาร'!AB92</f>
        <v>2953.3503999999493</v>
      </c>
      <c r="AA31" s="36">
        <f>SUM(C31+E31+G31+I31+K31+M31+O31+Q31+S31+U31+W31+Y31)</f>
        <v>33023.200000000012</v>
      </c>
      <c r="AB31" s="37">
        <f>SUM(D31+F31+H31+J31+L31+N31+P31+R31+T31+V31+X31+Z31)</f>
        <v>125349.84500000004</v>
      </c>
    </row>
    <row r="32" spans="1:28" x14ac:dyDescent="0.55000000000000004">
      <c r="A32" s="38" t="str">
        <f>'[5]2562-อาคาร-หักร้านค้าภายในอาคาร'!A93</f>
        <v>คณะสถาปัตยกรรมศาสตร์และการออกแบบสิ่งแวดล้อม</v>
      </c>
      <c r="B32" s="29"/>
      <c r="C32" s="39"/>
      <c r="D32" s="40"/>
      <c r="E32" s="39"/>
      <c r="F32" s="40"/>
      <c r="G32" s="39"/>
      <c r="H32" s="40"/>
      <c r="I32" s="39"/>
      <c r="J32" s="40"/>
      <c r="K32" s="39"/>
      <c r="L32" s="40"/>
      <c r="M32" s="41"/>
      <c r="N32" s="40"/>
      <c r="O32" s="41"/>
      <c r="P32" s="40"/>
      <c r="Q32" s="41"/>
      <c r="R32" s="40"/>
      <c r="S32" s="41"/>
      <c r="T32" s="40"/>
      <c r="U32" s="41"/>
      <c r="V32" s="40"/>
      <c r="W32" s="41"/>
      <c r="X32" s="40"/>
      <c r="Y32" s="41"/>
      <c r="Z32" s="40"/>
      <c r="AA32" s="41"/>
      <c r="AB32" s="40"/>
    </row>
    <row r="33" spans="1:28" x14ac:dyDescent="0.55000000000000004">
      <c r="A33" s="34">
        <v>1</v>
      </c>
      <c r="B33" s="45" t="str">
        <f>'[5]2562-อาคาร-หักร้านค้าภายในอาคาร'!A93</f>
        <v>คณะสถาปัตยกรรมศาสตร์และการออกแบบสิ่งแวดล้อม</v>
      </c>
      <c r="C33" s="46">
        <f>'[5]2562-อาคาร-หักร้านค้าภายในอาคาร'!E96</f>
        <v>6950.17</v>
      </c>
      <c r="D33" s="47">
        <f>'[5]2562-อาคาร-หักร้านค้าภายในอาคาร'!F96</f>
        <v>25647.306512650001</v>
      </c>
      <c r="E33" s="46">
        <f>'[5]2562-อาคาร-หักร้านค้าภายในอาคาร'!G96</f>
        <v>8443.34</v>
      </c>
      <c r="F33" s="47">
        <f>'[5]2562-อาคาร-หักร้านค้าภายในอาคาร'!H96</f>
        <v>31663.494212970003</v>
      </c>
      <c r="G33" s="46">
        <f>'[5]2562-อาคาร-หักร้านค้าภายในอาคาร'!I96</f>
        <v>12448.05</v>
      </c>
      <c r="H33" s="47">
        <f>'[5]2562-อาคาร-หักร้านค้าภายในอาคาร'!J96</f>
        <v>47059.782120989999</v>
      </c>
      <c r="I33" s="46">
        <f>'[5]2562-อาคาร-หักร้านค้าภายในอาคาร'!K96</f>
        <v>11926.37</v>
      </c>
      <c r="J33" s="47">
        <f>'[5]2562-อาคาร-หักร้านค้าภายในอาคาร'!L96</f>
        <v>46057.131756310002</v>
      </c>
      <c r="K33" s="46">
        <f>'[5]2562-อาคาร-หักร้านค้าภายในอาคาร'!M96</f>
        <v>10354.700000000001</v>
      </c>
      <c r="L33" s="47">
        <f>'[5]2562-อาคาร-หักร้านค้าภายในอาคาร'!N96</f>
        <v>39862.512320000002</v>
      </c>
      <c r="M33" s="46">
        <f>'[5]2562-อาคาร-หักร้านค้าภายในอาคาร'!O96</f>
        <v>12999.23</v>
      </c>
      <c r="N33" s="47">
        <f>'[5]2562-อาคาร-หักร้านค้าภายในอาคาร'!P96</f>
        <v>49136.450372830004</v>
      </c>
      <c r="O33" s="46">
        <f>'[5]2562-อาคาร-หักร้านค้าภายในอาคาร'!Q96</f>
        <v>15534.37</v>
      </c>
      <c r="P33" s="47">
        <f>'[5]2562-อาคาร-หักร้านค้าภายในอาคาร'!R96</f>
        <v>58258.3796841</v>
      </c>
      <c r="Q33" s="46">
        <f>'[5]2562-อาคาร-หักร้านค้าภายในอาคาร'!S96</f>
        <v>15796.69</v>
      </c>
      <c r="R33" s="47">
        <f>'[5]2562-อาคาร-หักร้านค้าภายในอาคาร'!T96</f>
        <v>60037.22367734</v>
      </c>
      <c r="S33" s="46">
        <f>'[5]2562-อาคาร-หักร้านค้าภายในอาคาร'!U96</f>
        <v>15903.9</v>
      </c>
      <c r="T33" s="47">
        <f>'[5]2562-อาคาร-หักร้านค้าภายในอาคาร'!V96</f>
        <v>60905.517185899997</v>
      </c>
      <c r="U33" s="46">
        <f>'[5]2562-อาคาร-หักร้านค้าภายในอาคาร'!W96</f>
        <v>15788.81</v>
      </c>
      <c r="V33" s="47">
        <f>'[5]2562-อาคาร-หักร้านค้าภายในอาคาร'!X96</f>
        <v>60845.573598820003</v>
      </c>
      <c r="W33" s="46">
        <f>'[5]2562-อาคาร-หักร้านค้าภายในอาคาร'!Y96</f>
        <v>12022.22</v>
      </c>
      <c r="X33" s="47">
        <f>'[5]2562-อาคาร-หักร้านค้าภายในอาคาร'!Z96</f>
        <v>45095.874352589999</v>
      </c>
      <c r="Y33" s="46">
        <f>'[5]2562-อาคาร-หักร้านค้าภายในอาคาร'!AA96</f>
        <v>9255.16</v>
      </c>
      <c r="Z33" s="47">
        <f>'[5]2562-อาคาร-หักร้านค้าภายในอาคาร'!AB96</f>
        <v>33720.708868240006</v>
      </c>
      <c r="AA33" s="36">
        <f>SUM(C33+E33+G33+I33+K33+M33+O33+Q33+S33+U33+W33+Y33)</f>
        <v>147423.00999999998</v>
      </c>
      <c r="AB33" s="37">
        <f>SUM(D33+F33+H33+J33+L33+N33+P33+R33+T33+V33+X33+Z33)</f>
        <v>558289.95466274</v>
      </c>
    </row>
    <row r="34" spans="1:28" x14ac:dyDescent="0.55000000000000004">
      <c r="A34" s="38" t="str">
        <f>'[5]2562-อาคาร-หักร้านค้าภายในอาคาร'!A97</f>
        <v>คณะผลิตกรรมการเกษตร</v>
      </c>
      <c r="B34" s="29"/>
      <c r="C34" s="39"/>
      <c r="D34" s="40"/>
      <c r="E34" s="39"/>
      <c r="F34" s="40"/>
      <c r="G34" s="39"/>
      <c r="H34" s="40"/>
      <c r="I34" s="39"/>
      <c r="J34" s="40"/>
      <c r="K34" s="39"/>
      <c r="L34" s="40"/>
      <c r="M34" s="41"/>
      <c r="N34" s="40"/>
      <c r="O34" s="41"/>
      <c r="P34" s="40"/>
      <c r="Q34" s="41"/>
      <c r="R34" s="40"/>
      <c r="S34" s="41"/>
      <c r="T34" s="40"/>
      <c r="U34" s="41"/>
      <c r="V34" s="40"/>
      <c r="W34" s="41"/>
      <c r="X34" s="40"/>
      <c r="Y34" s="41"/>
      <c r="Z34" s="40"/>
      <c r="AA34" s="41"/>
      <c r="AB34" s="40"/>
    </row>
    <row r="35" spans="1:28" x14ac:dyDescent="0.55000000000000004">
      <c r="A35" s="34">
        <v>1</v>
      </c>
      <c r="B35" s="45" t="str">
        <f>'[5]2562-อาคาร-หักร้านค้าภายในอาคาร'!A97</f>
        <v>คณะผลิตกรรมการเกษตร</v>
      </c>
      <c r="C35" s="46">
        <f>'[5]2562-อาคาร-หักร้านค้าภายในอาคาร'!E128</f>
        <v>77966.42</v>
      </c>
      <c r="D35" s="47">
        <f>'[5]2562-อาคาร-หักร้านค้าภายในอาคาร'!F128</f>
        <v>287764.12789327709</v>
      </c>
      <c r="E35" s="46">
        <f>'[5]2562-อาคาร-หักร้านค้าภายในอาคาร'!G128</f>
        <v>84509.89</v>
      </c>
      <c r="F35" s="47">
        <f>'[5]2562-อาคาร-หักร้านค้าภายในอาคาร'!H128</f>
        <v>316944.69420208113</v>
      </c>
      <c r="G35" s="46">
        <f>'[5]2562-อาคาร-หักร้านค้าภายในอาคาร'!I128</f>
        <v>46022.89</v>
      </c>
      <c r="H35" s="47">
        <f>'[5]2562-อาคาร-หักร้านค้าภายในอาคาร'!J128</f>
        <v>173993.14009231929</v>
      </c>
      <c r="I35" s="46">
        <f>'[5]2562-อาคาร-หักร้านค้าภายในอาคาร'!K128</f>
        <v>64210.600000000006</v>
      </c>
      <c r="J35" s="47">
        <f>'[5]2562-อาคาร-หักร้านค้าภายในอาคาร'!L128</f>
        <v>248050.48625981598</v>
      </c>
      <c r="K35" s="46">
        <f>'[5]2562-อาคาร-หักร้านค้าภายในอาคาร'!M128</f>
        <v>64879.479999999996</v>
      </c>
      <c r="L35" s="47">
        <f>'[5]2562-อาคาร-หักร้านค้าภายในอาคาร'!N128</f>
        <v>249713.76164519001</v>
      </c>
      <c r="M35" s="46">
        <f>'[5]2562-อาคาร-หักร้านค้าภายในอาคาร'!O128</f>
        <v>60119.78</v>
      </c>
      <c r="N35" s="47">
        <f>'[5]2562-อาคาร-หักร้านค้าภายในอาคาร'!P128</f>
        <v>227245.45562333937</v>
      </c>
      <c r="O35" s="46">
        <f>'[5]2562-อาคาร-หักร้านค้าภายในอาคาร'!Q128</f>
        <v>78324.53</v>
      </c>
      <c r="P35" s="47">
        <f>'[5]2562-อาคาร-หักร้านค้าภายในอาคาร'!R128</f>
        <v>293792.79199623899</v>
      </c>
      <c r="Q35" s="46">
        <f>'[5]2562-อาคาร-หักร้านค้าภายในอาคาร'!S128</f>
        <v>62252.75</v>
      </c>
      <c r="R35" s="47">
        <f>'[5]2562-อาคาร-หักร้านค้าภายในอาคาร'!T128</f>
        <v>236695.57731809496</v>
      </c>
      <c r="S35" s="46">
        <f>'[5]2562-อาคาร-หักร้านค้าภายในอาคาร'!U128</f>
        <v>65568.479999999996</v>
      </c>
      <c r="T35" s="47">
        <f>'[5]2562-อาคาร-หักร้านค้าภายในอาคาร'!V128</f>
        <v>251034.40062053839</v>
      </c>
      <c r="U35" s="46">
        <f>'[5]2562-อาคาร-หักร้านค้าภายในอาคาร'!W128</f>
        <v>73931.06</v>
      </c>
      <c r="V35" s="47">
        <f>'[5]2562-อาคาร-หักร้านค้าภายในอาคาร'!X128</f>
        <v>283953.93903383741</v>
      </c>
      <c r="W35" s="46">
        <f>'[5]2562-อาคาร-หักร้านค้าภายในอาคาร'!Y128</f>
        <v>54089.58</v>
      </c>
      <c r="X35" s="47">
        <f>'[5]2562-อาคาร-หักร้านค้าภายในอาคาร'!Z128</f>
        <v>202964.22489360839</v>
      </c>
      <c r="Y35" s="46">
        <f>'[5]2562-อาคาร-หักร้านค้าภายในอาคาร'!AA128</f>
        <v>45604.18</v>
      </c>
      <c r="Z35" s="47">
        <f>'[5]2562-อาคาร-หักร้านค้าภายในอาคาร'!AB128</f>
        <v>166284.86330371044</v>
      </c>
      <c r="AA35" s="36">
        <f>SUM(C35+E35+G35+I35+K35+M35+O35+Q35+S35+U35+W35+Y35)</f>
        <v>777479.64000000013</v>
      </c>
      <c r="AB35" s="37">
        <f>SUM(D35+F35+H35+J35+L35+N35+P35+R35+T35+V35+X35+Z35)</f>
        <v>2938437.4628820517</v>
      </c>
    </row>
    <row r="36" spans="1:28" x14ac:dyDescent="0.55000000000000004">
      <c r="A36" s="38" t="str">
        <f>'[5]2562-อาคาร-หักร้านค้าภายในอาคาร'!A129</f>
        <v>สำนักวิจัยและส่งเสริมการเกษตร</v>
      </c>
      <c r="B36" s="29"/>
      <c r="C36" s="39"/>
      <c r="D36" s="40"/>
      <c r="E36" s="39"/>
      <c r="F36" s="40"/>
      <c r="G36" s="39"/>
      <c r="H36" s="40"/>
      <c r="I36" s="39"/>
      <c r="J36" s="40"/>
      <c r="K36" s="39"/>
      <c r="L36" s="40"/>
      <c r="M36" s="41"/>
      <c r="N36" s="40"/>
      <c r="O36" s="41"/>
      <c r="P36" s="40"/>
      <c r="Q36" s="41"/>
      <c r="R36" s="40"/>
      <c r="S36" s="41"/>
      <c r="T36" s="40"/>
      <c r="U36" s="41"/>
      <c r="V36" s="40"/>
      <c r="W36" s="41"/>
      <c r="X36" s="40"/>
      <c r="Y36" s="41"/>
      <c r="Z36" s="40"/>
      <c r="AA36" s="41"/>
      <c r="AB36" s="40"/>
    </row>
    <row r="37" spans="1:28" x14ac:dyDescent="0.55000000000000004">
      <c r="A37" s="34">
        <v>1</v>
      </c>
      <c r="B37" s="45" t="str">
        <f>'[5]2562-อาคาร-หักร้านค้าภายในอาคาร'!A129</f>
        <v>สำนักวิจัยและส่งเสริมการเกษตร</v>
      </c>
      <c r="C37" s="46">
        <f>'[5]2562-อาคาร-หักร้านค้าภายในอาคาร'!E134</f>
        <v>3168</v>
      </c>
      <c r="D37" s="47">
        <f>'[5]2562-อาคาร-หักร้านค้าภายในอาคาร'!F134</f>
        <v>11689.92</v>
      </c>
      <c r="E37" s="46">
        <f>'[5]2562-อาคาร-หักร้านค้าภายในอาคาร'!G134</f>
        <v>3712</v>
      </c>
      <c r="F37" s="47">
        <f>'[5]2562-อาคาร-หักร้านค้าภายในอาคาร'!H134</f>
        <v>13920</v>
      </c>
      <c r="G37" s="46">
        <f>'[5]2562-อาคาร-หักร้านค้าภายในอาคาร'!I134</f>
        <v>5515</v>
      </c>
      <c r="H37" s="47">
        <f>'[5]2562-อาคาร-หักร้านค้าภายในอาคาร'!J134</f>
        <v>20846.699999999997</v>
      </c>
      <c r="I37" s="46">
        <f>'[5]2562-อาคาร-หักร้านค้าภายในอาคาร'!K134</f>
        <v>8241</v>
      </c>
      <c r="J37" s="47">
        <f>'[5]2562-อาคาร-หักร้านค้าภายในอาคาร'!L134</f>
        <v>31810.259999999995</v>
      </c>
      <c r="K37" s="46">
        <f>'[5]2562-อาคาร-หักร้านค้าภายในอาคาร'!M134</f>
        <v>8751</v>
      </c>
      <c r="L37" s="47">
        <f>'[5]2562-อาคาร-หักร้านค้าภายในอาคาร'!N134</f>
        <v>33691.350000000006</v>
      </c>
      <c r="M37" s="46">
        <f>'[5]2562-อาคาร-หักร้านค้าภายในอาคาร'!O134</f>
        <v>11112</v>
      </c>
      <c r="N37" s="47">
        <f>'[5]2562-อาคาร-หักร้านค้าภายในอาคาร'!P134</f>
        <v>42003.359999999993</v>
      </c>
      <c r="O37" s="46">
        <f>'[5]2562-อาคาร-หักร้านค้าภายในอาคาร'!Q134</f>
        <v>9248</v>
      </c>
      <c r="P37" s="47">
        <f>'[5]2562-อาคาร-หักร้านค้าภายในอาคาร'!R134</f>
        <v>34680</v>
      </c>
      <c r="Q37" s="46">
        <f>'[5]2562-อาคาร-หักร้านค้าภายในอาคาร'!S134</f>
        <v>7669</v>
      </c>
      <c r="R37" s="47">
        <f>'[5]2562-อาคาร-หักร้านค้าภายในอาคาร'!T134</f>
        <v>29142.2</v>
      </c>
      <c r="S37" s="46">
        <f>'[5]2562-อาคาร-หักร้านค้าภายในอาคาร'!U134</f>
        <v>5366</v>
      </c>
      <c r="T37" s="47">
        <f>'[5]2562-อาคาร-หักร้านค้าภายในอาคาร'!V134</f>
        <v>20551.78</v>
      </c>
      <c r="U37" s="46">
        <f>'[5]2562-อาคาร-หักร้านค้าภายในอาคาร'!W134</f>
        <v>5360</v>
      </c>
      <c r="V37" s="47">
        <f>'[5]2562-อาคาร-หักร้านค้าภายในอาคาร'!X134</f>
        <v>20689.599999999999</v>
      </c>
      <c r="W37" s="46">
        <f>'[5]2562-อาคาร-หักร้านค้าภายในอาคาร'!Y134</f>
        <v>3888</v>
      </c>
      <c r="X37" s="47">
        <f>'[5]2562-อาคาร-หักร้านค้าภายในอาคาร'!Z134</f>
        <v>14580</v>
      </c>
      <c r="Y37" s="46">
        <f>'[5]2562-อาคาร-หักร้านค้าภายในอาคาร'!AA134</f>
        <v>2626</v>
      </c>
      <c r="Z37" s="47">
        <f>'[5]2562-อาคาร-หักร้านค้าภายในอาคาร'!AB134</f>
        <v>9558.6400000000012</v>
      </c>
      <c r="AA37" s="36">
        <f>SUM(C37+E37+G37+I37+K37+M37+O37+Q37+S37+U37+W37+Y37)</f>
        <v>74656</v>
      </c>
      <c r="AB37" s="37">
        <f>SUM(D37+F37+H37+J37+L37+N37+P37+R37+T37+V37+X37+Z37)</f>
        <v>283163.81000000006</v>
      </c>
    </row>
    <row r="38" spans="1:28" x14ac:dyDescent="0.55000000000000004">
      <c r="A38" s="38" t="str">
        <f>'[5]2562-อาคาร-หักร้านค้าภายในอาคาร'!A135</f>
        <v>ศูนย์วิจัยพลังงาน</v>
      </c>
      <c r="B38" s="29"/>
      <c r="C38" s="39"/>
      <c r="D38" s="40"/>
      <c r="E38" s="39"/>
      <c r="F38" s="40"/>
      <c r="G38" s="39"/>
      <c r="H38" s="40"/>
      <c r="I38" s="39"/>
      <c r="J38" s="40"/>
      <c r="K38" s="39"/>
      <c r="L38" s="40"/>
      <c r="M38" s="41"/>
      <c r="N38" s="40"/>
      <c r="O38" s="41"/>
      <c r="P38" s="40"/>
      <c r="Q38" s="41"/>
      <c r="R38" s="40"/>
      <c r="S38" s="41"/>
      <c r="T38" s="40"/>
      <c r="U38" s="41"/>
      <c r="V38" s="40"/>
      <c r="W38" s="41"/>
      <c r="X38" s="40"/>
      <c r="Y38" s="41"/>
      <c r="Z38" s="40"/>
      <c r="AA38" s="41"/>
      <c r="AB38" s="40"/>
    </row>
    <row r="39" spans="1:28" x14ac:dyDescent="0.55000000000000004">
      <c r="A39" s="34">
        <v>1</v>
      </c>
      <c r="B39" s="45" t="str">
        <f>'[5]2562-อาคาร-หักร้านค้าภายในอาคาร'!A135</f>
        <v>ศูนย์วิจัยพลังงาน</v>
      </c>
      <c r="C39" s="46">
        <f>'[5]2562-อาคาร-หักร้านค้าภายในอาคาร'!E136</f>
        <v>1206</v>
      </c>
      <c r="D39" s="47">
        <f>'[5]2562-อาคาร-หักร้านค้าภายในอาคาร'!F136</f>
        <v>4450.1400000000003</v>
      </c>
      <c r="E39" s="46">
        <f>'[5]2562-อาคาร-หักร้านค้าภายในอาคาร'!G136</f>
        <v>1447</v>
      </c>
      <c r="F39" s="47">
        <f>'[5]2562-อาคาร-หักร้านค้าภายในอาคาร'!H136</f>
        <v>5426.25</v>
      </c>
      <c r="G39" s="46">
        <f>'[5]2562-อาคาร-หักร้านค้าภายในอาคาร'!I136</f>
        <v>1942</v>
      </c>
      <c r="H39" s="47">
        <f>'[5]2562-อาคาร-หักร้านค้าภายในอาคาร'!J136</f>
        <v>7340.7599999999993</v>
      </c>
      <c r="I39" s="46">
        <f>'[5]2562-อาคาร-หักร้านค้าภายในอาคาร'!K136</f>
        <v>1967</v>
      </c>
      <c r="J39" s="47">
        <f>'[5]2562-อาคาร-หักร้านค้าภายในอาคาร'!L136</f>
        <v>7592.62</v>
      </c>
      <c r="K39" s="46">
        <f>'[5]2562-อาคาร-หักร้านค้าภายในอาคาร'!M136</f>
        <v>1951</v>
      </c>
      <c r="L39" s="47">
        <f>'[5]2562-อาคาร-หักร้านค้าภายในอาคาร'!N136</f>
        <v>7511.35</v>
      </c>
      <c r="M39" s="46">
        <f>'[5]2562-อาคาร-หักร้านค้าภายในอาคาร'!O136</f>
        <v>2164</v>
      </c>
      <c r="N39" s="47">
        <f>'[5]2562-อาคาร-หักร้านค้าภายในอาคาร'!P136</f>
        <v>8179.9199999999992</v>
      </c>
      <c r="O39" s="46">
        <f>'[5]2562-อาคาร-หักร้านค้าภายในอาคาร'!Q136</f>
        <v>2627</v>
      </c>
      <c r="P39" s="47">
        <f>'[5]2562-อาคาร-หักร้านค้าภายในอาคาร'!R136</f>
        <v>9851.25</v>
      </c>
      <c r="Q39" s="46">
        <f>'[5]2562-อาคาร-หักร้านค้าภายในอาคาร'!S136</f>
        <v>150</v>
      </c>
      <c r="R39" s="47">
        <f>'[5]2562-อาคาร-หักร้านค้าภายในอาคาร'!T136</f>
        <v>570</v>
      </c>
      <c r="S39" s="46">
        <f>'[5]2562-อาคาร-หักร้านค้าภายในอาคาร'!U136</f>
        <v>163</v>
      </c>
      <c r="T39" s="47">
        <f>'[5]2562-อาคาร-หักร้านค้าภายในอาคาร'!V136</f>
        <v>624.29</v>
      </c>
      <c r="U39" s="46">
        <f>'[5]2562-อาคาร-หักร้านค้าภายในอาคาร'!W136</f>
        <v>178.5</v>
      </c>
      <c r="V39" s="47">
        <f>'[5]2562-อาคาร-หักร้านค้าภายในอาคาร'!X136</f>
        <v>689.01</v>
      </c>
      <c r="W39" s="46">
        <f>'[5]2562-อาคาร-หักร้านค้าภายในอาคาร'!Y136</f>
        <v>122.5</v>
      </c>
      <c r="X39" s="47">
        <f>'[5]2562-อาคาร-หักร้านค้าภายในอาคาร'!Z136</f>
        <v>459.375</v>
      </c>
      <c r="Y39" s="46">
        <f>'[5]2562-อาคาร-หักร้านค้าภายในอาคาร'!AA136</f>
        <v>73</v>
      </c>
      <c r="Z39" s="47">
        <f>'[5]2562-อาคาร-หักร้านค้าภายในอาคาร'!AB136</f>
        <v>265.72000000000003</v>
      </c>
      <c r="AA39" s="36">
        <f>SUM(C39+E39+G39+I39+K39+M39+O39+Q39+S39+U39+W39+Y39)</f>
        <v>13991</v>
      </c>
      <c r="AB39" s="37">
        <f>SUM(D39+F39+H39+J39+L39+N39+P39+R39+T39+V39+X39+Z39)</f>
        <v>52960.684999999998</v>
      </c>
    </row>
    <row r="40" spans="1:28" x14ac:dyDescent="0.55000000000000004">
      <c r="A40" s="38" t="str">
        <f>'[5]2562-อาคาร-หักร้านค้าภายในอาคาร'!A137</f>
        <v>ศูนย์อาคารที่พัก</v>
      </c>
      <c r="B40" s="29"/>
      <c r="C40" s="39"/>
      <c r="D40" s="40"/>
      <c r="E40" s="39"/>
      <c r="F40" s="40"/>
      <c r="G40" s="39"/>
      <c r="H40" s="40"/>
      <c r="I40" s="39"/>
      <c r="J40" s="40"/>
      <c r="K40" s="39"/>
      <c r="L40" s="40"/>
      <c r="M40" s="41"/>
      <c r="N40" s="40"/>
      <c r="O40" s="41"/>
      <c r="P40" s="40"/>
      <c r="Q40" s="41"/>
      <c r="R40" s="40"/>
      <c r="S40" s="41"/>
      <c r="T40" s="40"/>
      <c r="U40" s="41"/>
      <c r="V40" s="40"/>
      <c r="W40" s="41"/>
      <c r="X40" s="40"/>
      <c r="Y40" s="41"/>
      <c r="Z40" s="40"/>
      <c r="AA40" s="41"/>
      <c r="AB40" s="40"/>
    </row>
    <row r="41" spans="1:28" x14ac:dyDescent="0.55000000000000004">
      <c r="A41" s="34">
        <v>1</v>
      </c>
      <c r="B41" s="45" t="str">
        <f>'[5]2562-อาคาร-หักร้านค้าภายในอาคาร'!A137</f>
        <v>ศูนย์อาคารที่พัก</v>
      </c>
      <c r="C41" s="46">
        <f>'[5]2562-อาคาร-หักร้านค้าภายในอาคาร'!E138</f>
        <v>11221.81</v>
      </c>
      <c r="D41" s="47">
        <f>'[5]2562-อาคาร-หักร้านค้าภายในอาคาร'!F138</f>
        <v>41408.478899999995</v>
      </c>
      <c r="E41" s="46">
        <f>'[5]2562-อาคาร-หักร้านค้าภายในอาคาร'!G138</f>
        <v>10259.64</v>
      </c>
      <c r="F41" s="47">
        <f>'[5]2562-อาคาร-หักร้านค้าภายในอาคาร'!H138</f>
        <v>38473.649999999994</v>
      </c>
      <c r="G41" s="46">
        <f>'[5]2562-อาคาร-หักร้านค้าภายในอาคาร'!I138</f>
        <v>15036.47</v>
      </c>
      <c r="H41" s="47">
        <f>'[5]2562-อาคาร-หักร้านค้าภายในอาคาร'!J138</f>
        <v>56837.856599999992</v>
      </c>
      <c r="I41" s="46">
        <f>'[5]2562-อาคาร-หักร้านค้าภายในอาคาร'!K138</f>
        <v>13759.9</v>
      </c>
      <c r="J41" s="47">
        <f>'[5]2562-อาคาร-หักร้านค้าภายในอาคาร'!L138</f>
        <v>53113.214</v>
      </c>
      <c r="K41" s="46">
        <f>'[5]2562-อาคาร-หักร้านค้าภายในอาคาร'!M138</f>
        <v>21715.48</v>
      </c>
      <c r="L41" s="47">
        <f>'[5]2562-อาคาร-หักร้านค้าภายในอาคาร'!N138</f>
        <v>83604.597999999998</v>
      </c>
      <c r="M41" s="46">
        <f>'[5]2562-อาคาร-หักร้านค้าภายในอาคาร'!O138</f>
        <v>21514.6</v>
      </c>
      <c r="N41" s="47">
        <f>'[5]2562-อาคาร-หักร้านค้าภายในอาคาร'!P138</f>
        <v>81325.187999999995</v>
      </c>
      <c r="O41" s="46">
        <f>'[5]2562-อาคาร-หักร้านค้าภายในอาคาร'!Q138</f>
        <v>15307.56</v>
      </c>
      <c r="P41" s="47">
        <f>'[5]2562-อาคาร-หักร้านค้าภายในอาคาร'!R138</f>
        <v>57403.35</v>
      </c>
      <c r="Q41" s="46">
        <f>'[5]2562-อาคาร-หักร้านค้าภายในอาคาร'!S138</f>
        <v>15070.58</v>
      </c>
      <c r="R41" s="47">
        <f>'[5]2562-อาคาร-หักร้านค้าภายในอาคาร'!T138</f>
        <v>57268.203999999998</v>
      </c>
      <c r="S41" s="46">
        <f>'[5]2562-อาคาร-หักร้านค้าภายในอาคาร'!U138</f>
        <v>15176.97</v>
      </c>
      <c r="T41" s="47">
        <f>'[5]2562-อาคาร-หักร้านค้าภายในอาคาร'!V138</f>
        <v>58127.795099999996</v>
      </c>
      <c r="U41" s="46">
        <f>'[5]2562-อาคาร-หักร้านค้าภายในอาคาร'!W138</f>
        <v>14531.27</v>
      </c>
      <c r="V41" s="47">
        <f>'[5]2562-อาคาร-หักร้านค้าภายในอาคาร'!X138</f>
        <v>56090.7022</v>
      </c>
      <c r="W41" s="46">
        <f>'[5]2562-อาคาร-หักร้านค้าภายในอาคาร'!Y138</f>
        <v>13390</v>
      </c>
      <c r="X41" s="47">
        <f>'[5]2562-อาคาร-หักร้านค้าภายในอาคาร'!Z138</f>
        <v>50212.5</v>
      </c>
      <c r="Y41" s="46">
        <f>'[5]2562-อาคาร-หักร้านค้าภายในอาคาร'!AA138</f>
        <v>11897.09</v>
      </c>
      <c r="Z41" s="47">
        <f>'[5]2562-อาคาร-หักร้านค้าภายในอาคาร'!AB138</f>
        <v>43305.407599999999</v>
      </c>
      <c r="AA41" s="36">
        <f>SUM(C41+E41+G41+I41+K41+M41+O41+Q41+S41+U41+W41+Y41)</f>
        <v>178881.36999999997</v>
      </c>
      <c r="AB41" s="37">
        <f>SUM(D41+F41+H41+J41+L41+N41+P41+R41+T41+V41+X41+Z41)</f>
        <v>677170.94439999992</v>
      </c>
    </row>
    <row r="42" spans="1:28" x14ac:dyDescent="0.55000000000000004">
      <c r="A42" s="38" t="str">
        <f>'[5]2562-อาคาร-หักร้านค้าภายในอาคาร'!A139</f>
        <v>คณะวิศวกรรมศาสตร์</v>
      </c>
      <c r="B42" s="29"/>
      <c r="C42" s="39"/>
      <c r="D42" s="40"/>
      <c r="E42" s="39"/>
      <c r="F42" s="40"/>
      <c r="G42" s="39"/>
      <c r="H42" s="40"/>
      <c r="I42" s="39"/>
      <c r="J42" s="40"/>
      <c r="K42" s="39"/>
      <c r="L42" s="40"/>
      <c r="M42" s="41"/>
      <c r="N42" s="40"/>
      <c r="O42" s="41"/>
      <c r="P42" s="40"/>
      <c r="Q42" s="41"/>
      <c r="R42" s="40"/>
      <c r="S42" s="41"/>
      <c r="T42" s="40"/>
      <c r="U42" s="41"/>
      <c r="V42" s="40"/>
      <c r="W42" s="41"/>
      <c r="X42" s="40"/>
      <c r="Y42" s="41"/>
      <c r="Z42" s="40"/>
      <c r="AA42" s="41"/>
      <c r="AB42" s="40"/>
    </row>
    <row r="43" spans="1:28" x14ac:dyDescent="0.55000000000000004">
      <c r="A43" s="34">
        <v>1</v>
      </c>
      <c r="B43" s="45" t="str">
        <f>'[5]2562-อาคาร-หักร้านค้าภายในอาคาร'!A139</f>
        <v>คณะวิศวกรรมศาสตร์</v>
      </c>
      <c r="C43" s="46">
        <f>'[5]2562-อาคาร-หักร้านค้าภายในอาคาร'!E146</f>
        <v>27980.800000000003</v>
      </c>
      <c r="D43" s="47">
        <f>'[5]2562-อาคาร-หักร้านค้าภายในอาคาร'!F146</f>
        <v>135608.43564681298</v>
      </c>
      <c r="E43" s="46">
        <f>'[5]2562-อาคาร-หักร้านค้าภายในอาคาร'!G146</f>
        <v>28886.89</v>
      </c>
      <c r="F43" s="47">
        <f>'[5]2562-อาคาร-หักร้านค้าภายในอาคาร'!H146</f>
        <v>138689.69618888342</v>
      </c>
      <c r="G43" s="46">
        <f>'[5]2562-อาคาร-หักร้านค้าภายในอาคาร'!I146</f>
        <v>38540.120000000003</v>
      </c>
      <c r="H43" s="47">
        <f>'[5]2562-อาคาร-หักร้านค้าภายในอาคาร'!J146</f>
        <v>182055.13296814897</v>
      </c>
      <c r="I43" s="46">
        <f>'[5]2562-อาคาร-หักร้านค้าภายในอาคาร'!K146</f>
        <v>32487.68</v>
      </c>
      <c r="J43" s="47">
        <f>'[5]2562-อาคาร-หักร้านค้าภายในอาคาร'!L146</f>
        <v>156700.87395564481</v>
      </c>
      <c r="K43" s="46">
        <f>'[5]2562-อาคาร-หักร้านค้าภายในอาคาร'!M146</f>
        <v>37337.31</v>
      </c>
      <c r="L43" s="47">
        <f>'[5]2562-อาคาร-หักร้านค้าภายในอาคาร'!N146</f>
        <v>182220.05144590751</v>
      </c>
      <c r="M43" s="46">
        <f>'[5]2562-อาคาร-หักร้านค้าภายในอาคาร'!O146</f>
        <v>41463.019999999997</v>
      </c>
      <c r="N43" s="47">
        <f>'[5]2562-อาคาร-หักร้านค้าภายในอาคาร'!P146</f>
        <v>190406.16287981952</v>
      </c>
      <c r="O43" s="46">
        <f>'[5]2562-อาคาร-หักร้านค้าภายในอาคาร'!Q146</f>
        <v>46103.11</v>
      </c>
      <c r="P43" s="47">
        <f>'[5]2562-อาคาร-หักร้านค้าภายในอาคาร'!R146</f>
        <v>213600.80206888798</v>
      </c>
      <c r="Q43" s="46">
        <f>'[5]2562-อาคาร-หักร้านค้าภายในอาคาร'!S146</f>
        <v>43224.3</v>
      </c>
      <c r="R43" s="47">
        <f>'[5]2562-อาคาร-หักร้านค้าภายในอาคาร'!T146</f>
        <v>207956.291583488</v>
      </c>
      <c r="S43" s="46">
        <f>'[5]2562-อาคาร-หักร้านค้าภายในอาคาร'!U146</f>
        <v>47145.59</v>
      </c>
      <c r="T43" s="47">
        <f>'[5]2562-อาคาร-หักร้านค้าภายในอาคาร'!V146</f>
        <v>226408.35701293399</v>
      </c>
      <c r="U43" s="46">
        <f>'[5]2562-อาคาร-หักร้านค้าภายในอาคาร'!W146</f>
        <v>49968.86</v>
      </c>
      <c r="V43" s="47">
        <f>'[5]2562-อาคาร-หักร้านค้าภายในอาคาร'!X146</f>
        <v>235891.57762764409</v>
      </c>
      <c r="W43" s="46">
        <f>'[5]2562-อาคาร-หักร้านค้าภายในอาคาร'!Y146</f>
        <v>37398.35</v>
      </c>
      <c r="X43" s="47">
        <f>'[5]2562-อาคาร-หักร้านค้าภายในอาคาร'!Z146</f>
        <v>174178.9056841461</v>
      </c>
      <c r="Y43" s="46">
        <f>'[5]2562-อาคาร-หักร้านค้าภายในอาคาร'!AA146</f>
        <v>30877.57</v>
      </c>
      <c r="Z43" s="47">
        <f>'[5]2562-อาคาร-หักร้านค้าภายในอาคาร'!AB146</f>
        <v>149272.21324065758</v>
      </c>
      <c r="AA43" s="36">
        <f>SUM(C43+E43+G43+I43+K43+M43+O43+Q43+S43+U43+W43+Y43)</f>
        <v>461413.59999999992</v>
      </c>
      <c r="AB43" s="37">
        <f>SUM(D43+F43+H43+J43+L43+N43+P43+R43+T43+V43+X43+Z43)</f>
        <v>2192988.5003029751</v>
      </c>
    </row>
    <row r="44" spans="1:28" x14ac:dyDescent="0.55000000000000004">
      <c r="A44" s="38" t="str">
        <f>'[5]2562-อาคาร-หักร้านค้าภายในอาคาร'!A147</f>
        <v>คณะเทคโนโลยีการประมง</v>
      </c>
      <c r="B44" s="29"/>
      <c r="C44" s="39"/>
      <c r="D44" s="40"/>
      <c r="E44" s="39"/>
      <c r="F44" s="40"/>
      <c r="G44" s="39"/>
      <c r="H44" s="40"/>
      <c r="I44" s="39"/>
      <c r="J44" s="40"/>
      <c r="K44" s="39"/>
      <c r="L44" s="40"/>
      <c r="M44" s="41"/>
      <c r="N44" s="40"/>
      <c r="O44" s="41"/>
      <c r="P44" s="40"/>
      <c r="Q44" s="41"/>
      <c r="R44" s="40"/>
      <c r="S44" s="41"/>
      <c r="T44" s="40"/>
      <c r="U44" s="41"/>
      <c r="V44" s="40"/>
      <c r="W44" s="41"/>
      <c r="X44" s="40"/>
      <c r="Y44" s="41"/>
      <c r="Z44" s="40"/>
      <c r="AA44" s="41"/>
      <c r="AB44" s="40"/>
    </row>
    <row r="45" spans="1:28" x14ac:dyDescent="0.55000000000000004">
      <c r="A45" s="34">
        <v>1</v>
      </c>
      <c r="B45" s="45" t="str">
        <f>'[5]2562-อาคาร-หักร้านค้าภายในอาคาร'!A147</f>
        <v>คณะเทคโนโลยีการประมง</v>
      </c>
      <c r="C45" s="46">
        <f>'[5]2562-อาคาร-หักร้านค้าภายในอาคาร'!E151</f>
        <v>11502</v>
      </c>
      <c r="D45" s="47">
        <f>'[5]2562-อาคาร-หักร้านค้าภายในอาคาร'!F151</f>
        <v>42456.311032500002</v>
      </c>
      <c r="E45" s="46">
        <f>'[5]2562-อาคาร-หักร้านค้าภายในอาคาร'!G151</f>
        <v>14751</v>
      </c>
      <c r="F45" s="47">
        <f>'[5]2562-อาคาร-หักร้านค้าภายในอาคาร'!H151</f>
        <v>55324.49494869</v>
      </c>
      <c r="G45" s="46">
        <f>'[5]2562-อาคาร-หักร้านค้าภายในอาคาร'!I151</f>
        <v>18880</v>
      </c>
      <c r="H45" s="47">
        <f>'[5]2562-อาคาร-หักร้านค้าภายในอาคาร'!J151</f>
        <v>71383.686050569988</v>
      </c>
      <c r="I45" s="46">
        <f>'[5]2562-อาคาร-หักร้านค้าภายในอาคาร'!K151</f>
        <v>19723</v>
      </c>
      <c r="J45" s="47">
        <f>'[5]2562-อาคาร-หักร้านค้าภายในอาคาร'!L151</f>
        <v>76185.084305109995</v>
      </c>
      <c r="K45" s="46">
        <f>'[5]2562-อาคาร-หักร้านค้าภายในอาคาร'!M151</f>
        <v>19209</v>
      </c>
      <c r="L45" s="47">
        <f>'[5]2562-อาคาร-หักร้านค้าภายในอาคาร'!N151</f>
        <v>73937.836549500003</v>
      </c>
      <c r="M45" s="46">
        <f>'[5]2562-อาคาร-หักร้านค้าภายในอาคาร'!O151</f>
        <v>19166</v>
      </c>
      <c r="N45" s="47">
        <f>'[5]2562-อาคาร-หักร้านค้าภายในอาคาร'!P151</f>
        <v>72445.736184330002</v>
      </c>
      <c r="O45" s="46">
        <f>'[5]2562-อาคาร-หักร้านค้าภายในอาคาร'!Q151</f>
        <v>22505</v>
      </c>
      <c r="P45" s="47">
        <f>'[5]2562-อาคาร-หักร้านค้าภายในอาคาร'!R151</f>
        <v>84410.938622999995</v>
      </c>
      <c r="Q45" s="46">
        <f>'[5]2562-อาคาร-หักร้านค้าภายในอาคาร'!S151</f>
        <v>18107</v>
      </c>
      <c r="R45" s="47">
        <f>'[5]2562-อาคาร-หักร้านค้าภายในอาคาร'!T151</f>
        <v>68835.569317720001</v>
      </c>
      <c r="S45" s="46">
        <f>'[5]2562-อาคาร-หักร้านค้าภายในอาคาร'!U151</f>
        <v>18305</v>
      </c>
      <c r="T45" s="47">
        <f>'[5]2562-อาคาร-หักร้านค้าภายในอาคาร'!V151</f>
        <v>70090.169591680009</v>
      </c>
      <c r="U45" s="46">
        <f>'[5]2562-อาคาร-หักร้านค้าภายในอาคาร'!W151</f>
        <v>21846</v>
      </c>
      <c r="V45" s="47">
        <f>'[5]2562-อาคาร-หักร้านค้าภายในอาคาร'!X151</f>
        <v>84003.519417539996</v>
      </c>
      <c r="W45" s="46">
        <f>'[5]2562-อาคาร-หักร้านค้าภายในอาคาร'!Y151</f>
        <v>15259</v>
      </c>
      <c r="X45" s="47">
        <f>'[5]2562-อาคาร-หักร้านค้าภายในอาคาร'!Z151</f>
        <v>57246.230615</v>
      </c>
      <c r="Y45" s="46">
        <f>'[5]2562-อาคาร-หักร้านค้าภายในอาคาร'!AA151</f>
        <v>11619</v>
      </c>
      <c r="Z45" s="47">
        <f>'[5]2562-อาคาร-หักร้านค้าภายในอาคาร'!AB151</f>
        <v>42353.028202240006</v>
      </c>
      <c r="AA45" s="36">
        <f>SUM(C45+E45+G45+I45+K45+M45+O45+Q45+S45+U45+W45+Y45)</f>
        <v>210872</v>
      </c>
      <c r="AB45" s="37">
        <f>SUM(D45+F45+H45+J45+L45+N45+P45+R45+T45+V45+X45+Z45)</f>
        <v>798672.60483788012</v>
      </c>
    </row>
    <row r="46" spans="1:28" x14ac:dyDescent="0.55000000000000004">
      <c r="A46" s="38" t="s">
        <v>18</v>
      </c>
      <c r="B46" s="29"/>
      <c r="C46" s="48"/>
      <c r="D46" s="49"/>
      <c r="E46" s="48"/>
      <c r="F46" s="49"/>
      <c r="G46" s="48"/>
      <c r="H46" s="49"/>
      <c r="I46" s="48"/>
      <c r="J46" s="49"/>
      <c r="K46" s="48"/>
      <c r="L46" s="49"/>
      <c r="M46" s="50"/>
      <c r="N46" s="49"/>
      <c r="O46" s="50"/>
      <c r="P46" s="49"/>
      <c r="Q46" s="50"/>
      <c r="R46" s="49"/>
      <c r="S46" s="50"/>
      <c r="T46" s="49"/>
      <c r="U46" s="50"/>
      <c r="V46" s="49"/>
      <c r="W46" s="50"/>
      <c r="X46" s="49"/>
      <c r="Y46" s="50"/>
      <c r="Z46" s="49"/>
      <c r="AA46" s="50"/>
      <c r="AB46" s="49"/>
    </row>
    <row r="47" spans="1:28" x14ac:dyDescent="0.55000000000000004">
      <c r="A47" s="34">
        <v>1</v>
      </c>
      <c r="B47" s="45" t="s">
        <v>19</v>
      </c>
      <c r="C47" s="46">
        <f>'[5]2562-บิลค่าไฟฟ้า'!G9</f>
        <v>39135.99</v>
      </c>
      <c r="D47" s="47">
        <f>'[5]2562-บิลค่าไฟฟ้า'!L9</f>
        <v>150124.18</v>
      </c>
      <c r="E47" s="46">
        <f>'[5]2562-บิลค่าไฟฟ้า'!Q9</f>
        <v>55932.01</v>
      </c>
      <c r="F47" s="47">
        <f>'[5]2562-บิลค่าไฟฟ้า'!V9</f>
        <v>217372.63</v>
      </c>
      <c r="G47" s="46">
        <f>'[5]2562-บิลค่าไฟฟ้า'!AA9</f>
        <v>65992.009999999995</v>
      </c>
      <c r="H47" s="47">
        <f>'[5]2562-บิลค่าไฟฟ้า'!AF9</f>
        <v>259822.12</v>
      </c>
      <c r="I47" s="46">
        <f>'[5]2562-บิลค่าไฟฟ้า'!AK9</f>
        <v>60536</v>
      </c>
      <c r="J47" s="47">
        <f>'[5]2562-บิลค่าไฟฟ้า'!AP9</f>
        <v>236927.55</v>
      </c>
      <c r="K47" s="46">
        <f>'[5]2562-บิลค่าไฟฟ้า'!AU9</f>
        <v>67484</v>
      </c>
      <c r="L47" s="47">
        <f>'[5]2562-บิลค่าไฟฟ้า'!AZ9</f>
        <v>264156.09999999998</v>
      </c>
      <c r="M47" s="46">
        <f>'[5]2562-บิลค่าไฟฟ้า'!BE9</f>
        <v>56680</v>
      </c>
      <c r="N47" s="47">
        <f>'[5]2562-บิลค่าไฟฟ้า'!BJ9</f>
        <v>221056.39</v>
      </c>
      <c r="O47" s="46">
        <f>'[5]2562-บิลค่าไฟฟ้า'!BO9</f>
        <v>65984</v>
      </c>
      <c r="P47" s="47">
        <f>'[5]2562-บิลค่าไฟฟ้า'!BT9</f>
        <v>250030.24</v>
      </c>
      <c r="Q47" s="46">
        <f>'[5]2562-บิลค่าไฟฟ้า'!BY9</f>
        <v>57108</v>
      </c>
      <c r="R47" s="47">
        <f>'[5]2562-บิลค่าไฟฟ้า'!CD9</f>
        <v>220982.3</v>
      </c>
      <c r="S47" s="46">
        <f>'[5]2562-บิลค่าไฟฟ้า'!CI9</f>
        <v>56156</v>
      </c>
      <c r="T47" s="47">
        <f>'[5]2562-บิลค่าไฟฟ้า'!CN9</f>
        <v>219458.33</v>
      </c>
      <c r="U47" s="46">
        <f>'[5]2562-บิลค่าไฟฟ้า'!CS9</f>
        <v>55704</v>
      </c>
      <c r="V47" s="47">
        <f>'[5]2562-บิลค่าไฟฟ้า'!CX9</f>
        <v>214306.57</v>
      </c>
      <c r="W47" s="46">
        <f>'[5]2562-บิลค่าไฟฟ้า'!DC9</f>
        <v>55720</v>
      </c>
      <c r="X47" s="47">
        <f>'[5]2562-บิลค่าไฟฟ้า'!DH9</f>
        <v>217905.65</v>
      </c>
      <c r="Y47" s="46">
        <f>'[5]2562-บิลค่าไฟฟ้า'!DM9</f>
        <v>54472</v>
      </c>
      <c r="Z47" s="47">
        <f>'[5]2562-บิลค่าไฟฟ้า'!DR9</f>
        <v>205990.45</v>
      </c>
      <c r="AA47" s="36">
        <f>SUM(C47+E47+G47+I47+K47+M47+O47+Q47+S47+U47+W47+Y47)</f>
        <v>690904.01</v>
      </c>
      <c r="AB47" s="37">
        <f>SUM(D47+F47+H47+J47+L47+N47+P47+R47+T47+V47+X47+Z47)</f>
        <v>2678132.5100000002</v>
      </c>
    </row>
    <row r="48" spans="1:28" x14ac:dyDescent="0.55000000000000004">
      <c r="A48" s="38" t="s">
        <v>20</v>
      </c>
      <c r="B48" s="51"/>
      <c r="C48" s="48"/>
      <c r="D48" s="52"/>
      <c r="E48" s="48"/>
      <c r="F48" s="52"/>
      <c r="G48" s="48"/>
      <c r="H48" s="52"/>
      <c r="I48" s="48"/>
      <c r="J48" s="52"/>
      <c r="K48" s="48"/>
      <c r="L48" s="49"/>
      <c r="M48" s="48"/>
      <c r="N48" s="49"/>
      <c r="O48" s="48"/>
      <c r="P48" s="49"/>
      <c r="Q48" s="48"/>
      <c r="R48" s="49"/>
      <c r="S48" s="48"/>
      <c r="T48" s="49"/>
      <c r="U48" s="48"/>
      <c r="V48" s="49"/>
      <c r="W48" s="48"/>
      <c r="X48" s="49"/>
      <c r="Y48" s="48"/>
      <c r="Z48" s="49"/>
      <c r="AA48" s="48"/>
      <c r="AB48" s="49"/>
    </row>
    <row r="49" spans="1:28" x14ac:dyDescent="0.55000000000000004">
      <c r="A49" s="34">
        <v>1</v>
      </c>
      <c r="B49" s="45" t="s">
        <v>20</v>
      </c>
      <c r="C49" s="46">
        <f>'[5]2562-บิลค่าไฟฟ้า'!G11</f>
        <v>7560</v>
      </c>
      <c r="D49" s="47">
        <f>'[5]2562-บิลค่าไฟฟ้า'!L11</f>
        <v>28941.61</v>
      </c>
      <c r="E49" s="46">
        <f>'[5]2562-บิลค่าไฟฟ้า'!Q11</f>
        <v>6480</v>
      </c>
      <c r="F49" s="47">
        <f>'[5]2562-บิลค่าไฟฟ้า'!V11</f>
        <v>24910.54</v>
      </c>
      <c r="G49" s="46">
        <f>'[5]2562-บิลค่าไฟฟ้า'!AA11</f>
        <v>7800</v>
      </c>
      <c r="H49" s="47">
        <f>'[5]2562-บิลค่าไฟฟ้า'!AF11</f>
        <v>30099.84</v>
      </c>
      <c r="I49" s="46">
        <f>'[5]2562-บิลค่าไฟฟ้า'!AK11</f>
        <v>7000</v>
      </c>
      <c r="J49" s="47">
        <f>'[5]2562-บิลค่าไฟฟ้า'!AP11</f>
        <v>38211.29</v>
      </c>
      <c r="K49" s="46">
        <f>'[5]2562-บิลค่าไฟฟ้า'!AU11</f>
        <v>8080</v>
      </c>
      <c r="L49" s="47">
        <f>'[5]2562-บิลค่าไฟฟ้า'!AZ11</f>
        <v>35050.61</v>
      </c>
      <c r="M49" s="46">
        <f>'[5]2562-บิลค่าไฟฟ้า'!BE11</f>
        <v>7880</v>
      </c>
      <c r="N49" s="47">
        <f>'[5]2562-บิลค่าไฟฟ้า'!BJ11</f>
        <v>37359.879999999997</v>
      </c>
      <c r="O49" s="46">
        <f>'[5]2562-บิลค่าไฟฟ้า'!BO11</f>
        <v>9160</v>
      </c>
      <c r="P49" s="47">
        <f>'[5]2562-บิลค่าไฟฟ้า'!BT11</f>
        <v>41561.58</v>
      </c>
      <c r="Q49" s="46">
        <f>'[5]2562-บิลค่าไฟฟ้า'!BY11</f>
        <v>9460</v>
      </c>
      <c r="R49" s="47">
        <f>'[5]2562-บิลค่าไฟฟ้า'!CD11</f>
        <v>42203.06</v>
      </c>
      <c r="S49" s="46">
        <f>'[5]2562-บิลค่าไฟฟ้า'!CI11</f>
        <v>8820</v>
      </c>
      <c r="T49" s="47">
        <f>'[5]2562-บิลค่าไฟฟ้า'!CN11</f>
        <v>36743.300000000003</v>
      </c>
      <c r="U49" s="46">
        <f>'[5]2562-บิลค่าไฟฟ้า'!CS11</f>
        <v>11020</v>
      </c>
      <c r="V49" s="47">
        <f>'[5]2562-บิลค่าไฟฟ้า'!CX11</f>
        <v>46705.56</v>
      </c>
      <c r="W49" s="46">
        <f>'[5]2562-บิลค่าไฟฟ้า'!DC11</f>
        <v>8640</v>
      </c>
      <c r="X49" s="47">
        <f>'[5]2562-บิลค่าไฟฟ้า'!DH11</f>
        <v>34047.300000000003</v>
      </c>
      <c r="Y49" s="46">
        <f>'[5]2562-บิลค่าไฟฟ้า'!DM11</f>
        <v>9080</v>
      </c>
      <c r="Z49" s="47">
        <f>'[5]2562-บิลค่าไฟฟ้า'!DR11</f>
        <v>34981.800000000003</v>
      </c>
      <c r="AA49" s="36">
        <f>SUM(C49+E49+G49+I49+K49+M49+O49+Q49+S49+U49+W49+Y49)</f>
        <v>100980</v>
      </c>
      <c r="AB49" s="37">
        <f>SUM(D49+F49+H49+J49+L49+N49+P49+R49+T49+V49+X49+Z49)</f>
        <v>430816.37</v>
      </c>
    </row>
    <row r="50" spans="1:28" x14ac:dyDescent="0.55000000000000004">
      <c r="A50" s="38" t="s">
        <v>21</v>
      </c>
      <c r="B50" s="29"/>
      <c r="C50" s="39"/>
      <c r="D50" s="53"/>
      <c r="E50" s="39"/>
      <c r="F50" s="53"/>
      <c r="G50" s="39"/>
      <c r="H50" s="53"/>
      <c r="I50" s="39"/>
      <c r="J50" s="53"/>
      <c r="K50" s="39"/>
      <c r="L50" s="44"/>
      <c r="M50" s="39"/>
      <c r="N50" s="44"/>
      <c r="O50" s="39"/>
      <c r="P50" s="44"/>
      <c r="Q50" s="39"/>
      <c r="R50" s="44"/>
      <c r="S50" s="39"/>
      <c r="T50" s="44"/>
      <c r="U50" s="39"/>
      <c r="V50" s="44"/>
      <c r="W50" s="39"/>
      <c r="X50" s="44"/>
      <c r="Y50" s="39"/>
      <c r="Z50" s="44"/>
      <c r="AA50" s="39"/>
      <c r="AB50" s="44"/>
    </row>
    <row r="51" spans="1:28" x14ac:dyDescent="0.55000000000000004">
      <c r="A51" s="34">
        <v>1</v>
      </c>
      <c r="B51" s="45" t="s">
        <v>21</v>
      </c>
      <c r="C51" s="46">
        <f>'[5]2562-บิลค่าไฟฟ้า'!G13</f>
        <v>1530</v>
      </c>
      <c r="D51" s="47">
        <f>'[5]2562-บิลค่าไฟฟ้า'!L13</f>
        <v>6542.98</v>
      </c>
      <c r="E51" s="46">
        <f>'[5]2562-บิลค่าไฟฟ้า'!Q13</f>
        <v>1418.51</v>
      </c>
      <c r="F51" s="47">
        <f>'[5]2562-บิลค่าไฟฟ้า'!V13</f>
        <v>6090.53</v>
      </c>
      <c r="G51" s="46">
        <f>'[5]2562-บิลค่าไฟฟ้า'!AA13</f>
        <v>1529.99</v>
      </c>
      <c r="H51" s="47">
        <f>'[5]2562-บิลค่าไฟฟ้า'!AF13</f>
        <v>6542.92</v>
      </c>
      <c r="I51" s="46">
        <f>'[5]2562-บิลค่าไฟฟ้า'!AK13</f>
        <v>1400.01</v>
      </c>
      <c r="J51" s="47">
        <f>'[5]2562-บิลค่าไฟฟ้า'!AP13</f>
        <v>6015.44</v>
      </c>
      <c r="K51" s="46">
        <f>'[5]2562-บิลค่าไฟฟ้า'!AU13</f>
        <v>1353.01</v>
      </c>
      <c r="L51" s="47">
        <f>'[5]2562-บิลค่าไฟฟ้า'!AZ13</f>
        <v>5824.72</v>
      </c>
      <c r="M51" s="46">
        <f>'[5]2562-บิลค่าไฟฟ้า'!BE13</f>
        <v>1418.5</v>
      </c>
      <c r="N51" s="47">
        <f>'[5]2562-บิลค่าไฟฟ้า'!BJ13</f>
        <v>6090.48</v>
      </c>
      <c r="O51" s="46">
        <f>'[5]2562-บิลค่าไฟฟ้า'!BO13</f>
        <v>1198</v>
      </c>
      <c r="P51" s="47">
        <f>'[5]2562-บิลค่าไฟฟ้า'!BT13</f>
        <v>5195.68</v>
      </c>
      <c r="Q51" s="46">
        <f>'[5]2562-บิลค่าไฟฟ้า'!BY13</f>
        <v>589.5</v>
      </c>
      <c r="R51" s="47">
        <f>'[5]2562-บิลค่าไฟฟ้า'!CD13</f>
        <v>2726.34</v>
      </c>
      <c r="S51" s="46">
        <f>'[5]2562-บิลค่าไฟฟ้า'!CI13</f>
        <v>1636</v>
      </c>
      <c r="T51" s="47">
        <f>'[5]2562-บิลค่าไฟฟ้า'!CN13</f>
        <v>6973.12</v>
      </c>
      <c r="U51" s="46">
        <f>'[5]2562-บิลค่าไฟฟ้า'!CS13</f>
        <v>1993</v>
      </c>
      <c r="V51" s="47">
        <f>'[5]2562-บิลค่าไฟฟ้า'!CX13</f>
        <v>8421.85</v>
      </c>
      <c r="W51" s="46">
        <f>'[5]2562-บิลค่าไฟฟ้า'!DC13</f>
        <v>3405.5</v>
      </c>
      <c r="X51" s="47">
        <f>'[5]2562-บิลค่าไฟฟ้า'!DH13</f>
        <v>14153.89</v>
      </c>
      <c r="Y51" s="46">
        <f>'[5]2562-บิลค่าไฟฟ้า'!DM13</f>
        <v>2513.5</v>
      </c>
      <c r="Z51" s="47">
        <f>'[5]2562-บิลค่าไฟฟ้า'!DR13</f>
        <v>10554.37</v>
      </c>
      <c r="AA51" s="36">
        <f>SUM(C51+E51+G51+I51+K51+M51+O51+Q51+S51+U51+W51+Y51)</f>
        <v>19985.52</v>
      </c>
      <c r="AB51" s="37">
        <f>SUM(D51+F51+H51+J51+L51+N51+P51+R51+T51+V51+X51+Z51)</f>
        <v>85132.319999999992</v>
      </c>
    </row>
    <row r="52" spans="1:28" x14ac:dyDescent="0.55000000000000004">
      <c r="A52" s="38" t="s">
        <v>22</v>
      </c>
      <c r="B52" s="29"/>
      <c r="C52" s="48"/>
      <c r="D52" s="52"/>
      <c r="E52" s="48"/>
      <c r="F52" s="52"/>
      <c r="G52" s="48"/>
      <c r="H52" s="52"/>
      <c r="I52" s="48"/>
      <c r="J52" s="52"/>
      <c r="K52" s="48"/>
      <c r="L52" s="49"/>
      <c r="M52" s="48"/>
      <c r="N52" s="49"/>
      <c r="O52" s="48"/>
      <c r="P52" s="49"/>
      <c r="Q52" s="48"/>
      <c r="R52" s="49"/>
      <c r="S52" s="48"/>
      <c r="T52" s="49"/>
      <c r="U52" s="48"/>
      <c r="V52" s="49"/>
      <c r="W52" s="48"/>
      <c r="X52" s="49"/>
      <c r="Y52" s="48"/>
      <c r="Z52" s="49"/>
      <c r="AA52" s="48"/>
      <c r="AB52" s="49"/>
    </row>
    <row r="53" spans="1:28" x14ac:dyDescent="0.55000000000000004">
      <c r="A53" s="54">
        <v>1</v>
      </c>
      <c r="B53" s="45" t="s">
        <v>22</v>
      </c>
      <c r="C53" s="46">
        <f>'[5]2562-บิลค่าไฟฟ้า'!G20</f>
        <v>39352.259999999995</v>
      </c>
      <c r="D53" s="47">
        <f>'[5]2562-บิลค่าไฟฟ้า'!L20</f>
        <v>166613.37</v>
      </c>
      <c r="E53" s="46">
        <f>'[5]2562-บิลค่าไฟฟ้า'!Q20</f>
        <v>39761.129999999997</v>
      </c>
      <c r="F53" s="47">
        <f>'[5]2562-บิลค่าไฟฟ้า'!V20</f>
        <v>174577.75</v>
      </c>
      <c r="G53" s="46">
        <f>'[5]2562-บิลค่าไฟฟ้า'!AA20</f>
        <v>57242.28</v>
      </c>
      <c r="H53" s="47">
        <f>'[5]2562-บิลค่าไฟฟ้า'!AF20</f>
        <v>245260.97</v>
      </c>
      <c r="I53" s="46">
        <f>'[5]2562-บิลค่าไฟฟ้า'!AK20</f>
        <v>64036.740000000005</v>
      </c>
      <c r="J53" s="47">
        <f>'[5]2562-บิลค่าไฟฟ้า'!AP20</f>
        <v>262946.96000000002</v>
      </c>
      <c r="K53" s="46">
        <f>'[5]2562-บิลค่าไฟฟ้า'!AU20</f>
        <v>75572.78</v>
      </c>
      <c r="L53" s="47">
        <f>'[5]2562-บิลค่าไฟฟ้า'!AZ20</f>
        <v>297561.07</v>
      </c>
      <c r="M53" s="46">
        <f>'[5]2562-บิลค่าไฟฟ้า'!BE20</f>
        <v>62383.4</v>
      </c>
      <c r="N53" s="47">
        <f>'[5]2562-บิลค่าไฟฟ้า'!BJ20</f>
        <v>249489.75</v>
      </c>
      <c r="O53" s="46">
        <f>'[5]2562-บิลค่าไฟฟ้า'!BO20</f>
        <v>59458.239999999998</v>
      </c>
      <c r="P53" s="47">
        <f>'[5]2562-บิลค่าไฟฟ้า'!BT20</f>
        <v>243122.34999999998</v>
      </c>
      <c r="Q53" s="46">
        <f>'[5]2562-บิลค่าไฟฟ้า'!BY20</f>
        <v>51580.08</v>
      </c>
      <c r="R53" s="47">
        <f>'[5]2562-บิลค่าไฟฟ้า'!CD20</f>
        <v>222328.94</v>
      </c>
      <c r="S53" s="46">
        <f>'[5]2562-บิลค่าไฟฟ้า'!CI20</f>
        <v>54994.450000000004</v>
      </c>
      <c r="T53" s="47">
        <f>'[5]2562-บิลค่าไฟฟ้า'!CN20</f>
        <v>241485.91999999998</v>
      </c>
      <c r="U53" s="46">
        <f>'[5]2562-บิลค่าไฟฟ้า'!CS20</f>
        <v>52224.82</v>
      </c>
      <c r="V53" s="47">
        <f>'[5]2562-บิลค่าไฟฟ้า'!CX20</f>
        <v>220959.62</v>
      </c>
      <c r="W53" s="46">
        <f>'[5]2562-บิลค่าไฟฟ้า'!DC20</f>
        <v>50333.47</v>
      </c>
      <c r="X53" s="47">
        <f>'[5]2562-บิลค่าไฟฟ้า'!DH20</f>
        <v>218277.46000000002</v>
      </c>
      <c r="Y53" s="46">
        <f>'[5]2562-บิลค่าไฟฟ้า'!DM20</f>
        <v>49705.719999999994</v>
      </c>
      <c r="Z53" s="47">
        <f>'[5]2562-บิลค่าไฟฟ้า'!DR20</f>
        <v>213061.75999999998</v>
      </c>
      <c r="AA53" s="36">
        <f>SUM(C53+E53+G53+I53+K53+M53+O53+Q53+S53+U53+W53+Y53)</f>
        <v>656645.36999999988</v>
      </c>
      <c r="AB53" s="37">
        <f>SUM(D53+F53+H53+J53+L53+N53+P53+R53+T53+V53+X53+Z53)</f>
        <v>2755685.92</v>
      </c>
    </row>
    <row r="54" spans="1:28" x14ac:dyDescent="0.55000000000000004">
      <c r="A54" s="38" t="s">
        <v>23</v>
      </c>
      <c r="B54" s="29"/>
      <c r="C54" s="48"/>
      <c r="D54" s="52"/>
      <c r="E54" s="48"/>
      <c r="F54" s="52"/>
      <c r="G54" s="48"/>
      <c r="H54" s="52"/>
      <c r="I54" s="48"/>
      <c r="J54" s="52"/>
      <c r="K54" s="48"/>
      <c r="L54" s="49"/>
      <c r="M54" s="48"/>
      <c r="N54" s="49"/>
      <c r="O54" s="48"/>
      <c r="P54" s="49"/>
      <c r="Q54" s="48"/>
      <c r="R54" s="49"/>
      <c r="S54" s="48"/>
      <c r="T54" s="49"/>
      <c r="U54" s="48"/>
      <c r="V54" s="49"/>
      <c r="W54" s="48"/>
      <c r="X54" s="49"/>
      <c r="Y54" s="48"/>
      <c r="Z54" s="49"/>
      <c r="AA54" s="48"/>
      <c r="AB54" s="49"/>
    </row>
    <row r="55" spans="1:28" x14ac:dyDescent="0.55000000000000004">
      <c r="A55" s="54">
        <v>1</v>
      </c>
      <c r="B55" s="45" t="s">
        <v>23</v>
      </c>
      <c r="C55" s="46">
        <f>'[5]2562-บิลค่าไฟฟ้า'!G24</f>
        <v>540</v>
      </c>
      <c r="D55" s="55">
        <f>'[5]2562-บิลค่าไฟฟ้า'!L24</f>
        <v>2859.5699999999997</v>
      </c>
      <c r="E55" s="56">
        <f>'[5]2562-บิลค่าไฟฟ้า'!Q24</f>
        <v>476</v>
      </c>
      <c r="F55" s="55">
        <f>'[5]2562-บิลค่าไฟฟ้า'!V24</f>
        <v>2599.85</v>
      </c>
      <c r="G55" s="56">
        <f>'[5]2562-บิลค่าไฟฟ้า'!AA24</f>
        <v>544</v>
      </c>
      <c r="H55" s="55">
        <f>'[5]2562-บิลค่าไฟฟ้า'!AF24</f>
        <v>2875.7999999999997</v>
      </c>
      <c r="I55" s="56">
        <f>'[5]2562-บิลค่าไฟฟ้า'!AK24</f>
        <v>732</v>
      </c>
      <c r="J55" s="55">
        <f>'[5]2562-บิลค่าไฟฟ้า'!AP24</f>
        <v>3638.72</v>
      </c>
      <c r="K55" s="56">
        <f>'[5]2562-บิลค่าไฟฟ้า'!AU24</f>
        <v>664</v>
      </c>
      <c r="L55" s="55">
        <f>'[5]2562-บิลค่าไฟฟ้า'!AZ24</f>
        <v>3362.77</v>
      </c>
      <c r="M55" s="46">
        <f>'[5]2562-บิลค่าไฟฟ้า'!BE24</f>
        <v>548</v>
      </c>
      <c r="N55" s="55">
        <f>'[5]2562-บิลค่าไฟฟ้า'!BJ24</f>
        <v>2973.18</v>
      </c>
      <c r="O55" s="46">
        <f>'[5]2562-บิลค่าไฟฟ้า'!BO24</f>
        <v>668</v>
      </c>
      <c r="P55" s="55">
        <f>'[5]2562-บิลค่าไฟฟ้า'!BT24</f>
        <v>3378.99</v>
      </c>
      <c r="Q55" s="46">
        <f>'[5]2562-บิลค่าไฟฟ้า'!BY24</f>
        <v>524</v>
      </c>
      <c r="R55" s="55">
        <f>'[5]2562-บิลค่าไฟฟ้า'!CD24</f>
        <v>2794.63</v>
      </c>
      <c r="S55" s="46">
        <f>'[5]2562-บิลค่าไฟฟ้า'!CI24</f>
        <v>512</v>
      </c>
      <c r="T55" s="55">
        <f>'[5]2562-บิลค่าไฟฟ้า'!CN24</f>
        <v>2745.93</v>
      </c>
      <c r="U55" s="46">
        <f>'[5]2562-บิลค่าไฟฟ้า'!CS24</f>
        <v>536</v>
      </c>
      <c r="V55" s="55">
        <f>'[5]2562-บิลค่าไฟฟ้า'!CX24</f>
        <v>2843.3199999999997</v>
      </c>
      <c r="W55" s="46">
        <f>'[5]2562-บิลค่าไฟฟ้า'!DC24</f>
        <v>524</v>
      </c>
      <c r="X55" s="55">
        <f>'[5]2562-บิลค่าไฟฟ้า'!DH24</f>
        <v>2794.63</v>
      </c>
      <c r="Y55" s="46">
        <f>'[5]2562-บิลค่าไฟฟ้า'!DM24</f>
        <v>588</v>
      </c>
      <c r="Z55" s="55">
        <f>'[5]2562-บิลค่าไฟฟ้า'!DR24</f>
        <v>3054.35</v>
      </c>
      <c r="AA55" s="36">
        <f>SUM(C55+E55+G55+I55+K55+M55+O55+Q55+S55+U55+W55+Y55)</f>
        <v>6856</v>
      </c>
      <c r="AB55" s="37">
        <f>SUM(D55+F55+H55+J55+L55+N55+P55+R55+T55+V55+X55+Z55)</f>
        <v>35921.74</v>
      </c>
    </row>
    <row r="56" spans="1:28" x14ac:dyDescent="0.55000000000000004">
      <c r="A56" s="38" t="s">
        <v>24</v>
      </c>
      <c r="B56" s="29"/>
      <c r="C56" s="48"/>
      <c r="D56" s="52"/>
      <c r="E56" s="48"/>
      <c r="F56" s="52"/>
      <c r="G56" s="48"/>
      <c r="H56" s="52"/>
      <c r="I56" s="48"/>
      <c r="J56" s="52"/>
      <c r="K56" s="48"/>
      <c r="L56" s="49"/>
      <c r="M56" s="48"/>
      <c r="N56" s="49"/>
      <c r="O56" s="48"/>
      <c r="P56" s="49"/>
      <c r="Q56" s="48"/>
      <c r="R56" s="49"/>
      <c r="S56" s="48"/>
      <c r="T56" s="49"/>
      <c r="U56" s="48"/>
      <c r="V56" s="49"/>
      <c r="W56" s="48"/>
      <c r="X56" s="49"/>
      <c r="Y56" s="48"/>
      <c r="Z56" s="49"/>
      <c r="AA56" s="48"/>
      <c r="AB56" s="49"/>
    </row>
    <row r="57" spans="1:28" x14ac:dyDescent="0.55000000000000004">
      <c r="A57" s="54">
        <v>1</v>
      </c>
      <c r="B57" s="45" t="s">
        <v>24</v>
      </c>
      <c r="C57" s="46">
        <f>'[5]2562-บิลค่าไฟฟ้า'!G29</f>
        <v>91019</v>
      </c>
      <c r="D57" s="55">
        <f>'[5]2562-บิลค่าไฟฟ้า'!L29</f>
        <v>357111.85000000003</v>
      </c>
      <c r="E57" s="56">
        <f>'[5]2562-บิลค่าไฟฟ้า'!Q29</f>
        <v>95677</v>
      </c>
      <c r="F57" s="55">
        <f>'[5]2562-บิลค่าไฟฟ้า'!V29</f>
        <v>391872.06999999995</v>
      </c>
      <c r="G57" s="56">
        <f>'[5]2562-บิลค่าไฟฟ้า'!AA29</f>
        <v>117595.31</v>
      </c>
      <c r="H57" s="55">
        <f>'[5]2562-บิลค่าไฟฟ้า'!AF29</f>
        <v>472365.62</v>
      </c>
      <c r="I57" s="56">
        <f>'[5]2562-บิลค่าไฟฟ้า'!AK29</f>
        <v>84441.18</v>
      </c>
      <c r="J57" s="55">
        <f>'[5]2562-บิลค่าไฟฟ้า'!AP29</f>
        <v>344003.86</v>
      </c>
      <c r="K57" s="56">
        <f>'[5]2562-บิลค่าไฟฟ้า'!AU29</f>
        <v>93735.62</v>
      </c>
      <c r="L57" s="55">
        <f>'[5]2562-บิลค่าไฟฟ้า'!AZ29</f>
        <v>384306.32</v>
      </c>
      <c r="M57" s="46">
        <f>'[5]2562-บิลค่าไฟฟ้า'!BE29</f>
        <v>90649.14</v>
      </c>
      <c r="N57" s="55">
        <f>'[5]2562-บิลค่าไฟฟ้า'!BJ29</f>
        <v>384047.29999999993</v>
      </c>
      <c r="O57" s="46">
        <f>'[5]2562-บิลค่าไฟฟ้า'!BO29</f>
        <v>121117.12</v>
      </c>
      <c r="P57" s="55">
        <f>'[5]2562-บิลค่าไฟฟ้า'!BT29</f>
        <v>502747.51</v>
      </c>
      <c r="Q57" s="46">
        <f>'[5]2562-บิลค่าไฟฟ้า'!BY29</f>
        <v>121120</v>
      </c>
      <c r="R57" s="55">
        <f>'[5]2562-บิลค่าไฟฟ้า'!CD29</f>
        <v>482131.54</v>
      </c>
      <c r="S57" s="46">
        <f>'[5]2562-บิลค่าไฟฟ้า'!CI29</f>
        <v>120811.27</v>
      </c>
      <c r="T57" s="55">
        <f>'[5]2562-บิลค่าไฟฟ้า'!CN29</f>
        <v>491539.61</v>
      </c>
      <c r="U57" s="46">
        <f>'[5]2562-บิลค่าไฟฟ้า'!CS29</f>
        <v>121803.06</v>
      </c>
      <c r="V57" s="55">
        <f>'[5]2562-บิลค่าไฟฟ้า'!CX29</f>
        <v>505031.08</v>
      </c>
      <c r="W57" s="46">
        <f>'[5]2562-บิลค่าไฟฟ้า'!DC29</f>
        <v>95028.85</v>
      </c>
      <c r="X57" s="55">
        <f>'[5]2562-บิลค่าไฟฟ้า'!DH29</f>
        <v>388302.8</v>
      </c>
      <c r="Y57" s="46">
        <f>'[5]2562-บิลค่าไฟฟ้า'!DM29</f>
        <v>106225.48</v>
      </c>
      <c r="Z57" s="55">
        <f>'[5]2562-บิลค่าไฟฟ้า'!DR29</f>
        <v>370354.2</v>
      </c>
      <c r="AA57" s="36">
        <f>SUM(C57+E57+G57+I57+K57+M57+O57+Q57+S57+U57+W57+Y57)</f>
        <v>1259223.03</v>
      </c>
      <c r="AB57" s="37">
        <f>SUM(D57+F57+H57+J57+L57+N57+P57+R57+T57+V57+X57+Z57)</f>
        <v>5073813.76</v>
      </c>
    </row>
    <row r="58" spans="1:28" x14ac:dyDescent="0.55000000000000004">
      <c r="A58" s="38" t="s">
        <v>25</v>
      </c>
      <c r="B58" s="29"/>
      <c r="C58" s="48"/>
      <c r="D58" s="52"/>
      <c r="E58" s="48"/>
      <c r="F58" s="52"/>
      <c r="G58" s="48"/>
      <c r="H58" s="52"/>
      <c r="I58" s="48"/>
      <c r="J58" s="52"/>
      <c r="K58" s="48"/>
      <c r="L58" s="49"/>
      <c r="M58" s="48"/>
      <c r="N58" s="49"/>
      <c r="O58" s="48"/>
      <c r="P58" s="49"/>
      <c r="Q58" s="48"/>
      <c r="R58" s="49"/>
      <c r="S58" s="48"/>
      <c r="T58" s="49"/>
      <c r="U58" s="48"/>
      <c r="V58" s="49"/>
      <c r="W58" s="48"/>
      <c r="X58" s="49"/>
      <c r="Y58" s="48"/>
      <c r="Z58" s="49"/>
      <c r="AA58" s="48"/>
      <c r="AB58" s="49"/>
    </row>
    <row r="59" spans="1:28" x14ac:dyDescent="0.55000000000000004">
      <c r="A59" s="54">
        <v>1</v>
      </c>
      <c r="B59" s="35" t="s">
        <v>25</v>
      </c>
      <c r="C59" s="46">
        <f>'[5]2562-บิลค่าไฟฟ้า'!G36</f>
        <v>33212.65</v>
      </c>
      <c r="D59" s="55">
        <f>'[5]2562-บิลค่าไฟฟ้า'!L36</f>
        <v>137971.72</v>
      </c>
      <c r="E59" s="56">
        <f>'[5]2562-บิลค่าไฟฟ้า'!Q36</f>
        <v>33287.35</v>
      </c>
      <c r="F59" s="55">
        <f>'[5]2562-บิลค่าไฟฟ้า'!V36</f>
        <v>139929.53</v>
      </c>
      <c r="G59" s="56">
        <f>'[5]2562-บิลค่าไฟฟ้า'!AA36</f>
        <v>37139.58</v>
      </c>
      <c r="H59" s="55">
        <f>'[5]2562-บิลค่าไฟฟ้า'!AF36</f>
        <v>153362.43</v>
      </c>
      <c r="I59" s="56">
        <f>'[5]2562-บิลค่าไฟฟ้า'!AK36</f>
        <v>27670.14</v>
      </c>
      <c r="J59" s="55">
        <f>'[5]2562-บิลค่าไฟฟ้า'!AP36</f>
        <v>113867.77</v>
      </c>
      <c r="K59" s="56">
        <f>'[5]2562-บิลค่าไฟฟ้า'!AU36</f>
        <v>26830.5</v>
      </c>
      <c r="L59" s="55">
        <f>'[5]2562-บิลค่าไฟฟ้า'!AZ36</f>
        <v>122161.10999999999</v>
      </c>
      <c r="M59" s="46">
        <f>'[5]2562-บิลค่าไฟฟ้า'!BE36</f>
        <v>26242.799999999999</v>
      </c>
      <c r="N59" s="55">
        <f>'[5]2562-บิลค่าไฟฟ้า'!BJ36</f>
        <v>110152.81</v>
      </c>
      <c r="O59" s="46">
        <f>'[5]2562-บิลค่าไฟฟ้า'!BO36</f>
        <v>37835.649999999994</v>
      </c>
      <c r="P59" s="55">
        <f>'[5]2562-บิลค่าไฟฟ้า'!BT36</f>
        <v>160364.74</v>
      </c>
      <c r="Q59" s="46">
        <f>'[5]2562-บิลค่าไฟฟ้า'!BY36</f>
        <v>37248.589999999997</v>
      </c>
      <c r="R59" s="55">
        <f>'[5]2562-บิลค่าไฟฟ้า'!CD36</f>
        <v>158309.91</v>
      </c>
      <c r="S59" s="46">
        <f>'[5]2562-บิลค่าไฟฟ้า'!CI36</f>
        <v>33712.33</v>
      </c>
      <c r="T59" s="55">
        <f>'[5]2562-บิลค่าไฟฟ้า'!CN36</f>
        <v>144323.89000000001</v>
      </c>
      <c r="U59" s="46">
        <f>'[5]2562-บิลค่าไฟฟ้า'!CS36</f>
        <v>36107.259999999995</v>
      </c>
      <c r="V59" s="55">
        <f>'[5]2562-บิลค่าไฟฟ้า'!CX36</f>
        <v>152514.25</v>
      </c>
      <c r="W59" s="46">
        <f>'[5]2562-บิลค่าไฟฟ้า'!DC36</f>
        <v>31044.649999999998</v>
      </c>
      <c r="X59" s="55">
        <f>'[5]2562-บิลค่าไฟฟ้า'!DH36</f>
        <v>133793.71</v>
      </c>
      <c r="Y59" s="46">
        <f>'[5]2562-บิลค่าไฟฟ้า'!DM36</f>
        <v>33242.199999999997</v>
      </c>
      <c r="Z59" s="55">
        <f>'[5]2562-บิลค่าไฟฟ้า'!DR36</f>
        <v>139529.88999999998</v>
      </c>
      <c r="AA59" s="36">
        <f>SUM(C59+E59+G59+I59+K59+M59+O59+Q59+S59+U59+W59+Y59)</f>
        <v>393573.7</v>
      </c>
      <c r="AB59" s="37">
        <f>SUM(D59+F59+H59+J59+L59+N59+P59+R59+T59+V59+X59+Z59)</f>
        <v>1666281.7599999995</v>
      </c>
    </row>
  </sheetData>
  <autoFilter ref="A3:H27"/>
  <pageMargins left="0.15748031496062992" right="0.15748031496062992" top="0.51181102362204722" bottom="0.78740157480314965" header="0.51181102362204722" footer="0.51181102362204722"/>
  <pageSetup paperSize="9" orientation="landscape" r:id="rId1"/>
  <headerFooter alignWithMargins="0">
    <oddFooter>&amp;R&amp;"Angsana New,ธรรมดา"งานอนุรักษ์พลังงานและสิ่งแวดล้อม.
นายสุรเดช  คิดการงาน (ผอส.04244)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2562-คณะ,สำนัก</vt:lpstr>
      <vt:lpstr>'2562-คณะ,สำนัก'!Print_Titles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2022-04-21T08:55:46Z</dcterms:created>
  <dcterms:modified xsi:type="dcterms:W3CDTF">2022-05-09T07:35:51Z</dcterms:modified>
</cp:coreProperties>
</file>