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1 (ลงในงานจัดการพลังงาน)\"/>
    </mc:Choice>
  </mc:AlternateContent>
  <bookViews>
    <workbookView xWindow="0" yWindow="0" windowWidth="23040" windowHeight="8400"/>
  </bookViews>
  <sheets>
    <sheet name="2561-อาคาร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vg" localSheetId="0">#REF!</definedName>
    <definedName name="_1vg">#REF!</definedName>
    <definedName name="_xlnm._FilterDatabase" localSheetId="0" hidden="1">'2561-อาคาร'!$A$3:$AC$154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>[3]!ohind</definedName>
    <definedName name="Peak" localSheetId="0">[1]RE_DATA!#REF!</definedName>
    <definedName name="Peak">[1]RE_DATA!#REF!</definedName>
    <definedName name="_xlnm.Print_Titles" localSheetId="0">'2561-อาคาร'!$2:$3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4" i="1" l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AD160" i="1" s="1"/>
  <c r="G164" i="1"/>
  <c r="F164" i="1"/>
  <c r="E164" i="1"/>
  <c r="AC160" i="1" s="1"/>
  <c r="AD158" i="1"/>
  <c r="AC158" i="1"/>
  <c r="AD156" i="1"/>
  <c r="AC156" i="1"/>
  <c r="U154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B151" i="1"/>
  <c r="AB154" i="1" s="1"/>
  <c r="AA151" i="1"/>
  <c r="AA154" i="1" s="1"/>
  <c r="Z151" i="1"/>
  <c r="Z154" i="1" s="1"/>
  <c r="Y151" i="1"/>
  <c r="Y154" i="1" s="1"/>
  <c r="X151" i="1"/>
  <c r="X154" i="1" s="1"/>
  <c r="W151" i="1"/>
  <c r="W154" i="1" s="1"/>
  <c r="V151" i="1"/>
  <c r="V154" i="1" s="1"/>
  <c r="U151" i="1"/>
  <c r="T151" i="1"/>
  <c r="T154" i="1" s="1"/>
  <c r="S151" i="1"/>
  <c r="S154" i="1" s="1"/>
  <c r="R151" i="1"/>
  <c r="R154" i="1" s="1"/>
  <c r="Q151" i="1"/>
  <c r="Q154" i="1" s="1"/>
  <c r="P151" i="1"/>
  <c r="P154" i="1" s="1"/>
  <c r="O151" i="1"/>
  <c r="O154" i="1" s="1"/>
  <c r="N151" i="1"/>
  <c r="N154" i="1" s="1"/>
  <c r="M151" i="1"/>
  <c r="M154" i="1" s="1"/>
  <c r="L151" i="1"/>
  <c r="L154" i="1" s="1"/>
  <c r="K151" i="1"/>
  <c r="K154" i="1" s="1"/>
  <c r="J151" i="1"/>
  <c r="J154" i="1" s="1"/>
  <c r="I151" i="1"/>
  <c r="I154" i="1" s="1"/>
  <c r="H151" i="1"/>
  <c r="H154" i="1" s="1"/>
  <c r="G151" i="1"/>
  <c r="G154" i="1" s="1"/>
  <c r="F151" i="1"/>
  <c r="F154" i="1" s="1"/>
  <c r="E151" i="1"/>
  <c r="E154" i="1" s="1"/>
  <c r="D151" i="1"/>
  <c r="C151" i="1"/>
  <c r="B151" i="1"/>
  <c r="A151" i="1"/>
  <c r="A150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B144" i="1"/>
  <c r="AB149" i="1" s="1"/>
  <c r="AA144" i="1"/>
  <c r="AA149" i="1" s="1"/>
  <c r="Z144" i="1"/>
  <c r="Z149" i="1" s="1"/>
  <c r="Y144" i="1"/>
  <c r="X144" i="1"/>
  <c r="W144" i="1"/>
  <c r="V144" i="1"/>
  <c r="U144" i="1"/>
  <c r="T144" i="1"/>
  <c r="T149" i="1" s="1"/>
  <c r="S144" i="1"/>
  <c r="S149" i="1" s="1"/>
  <c r="R144" i="1"/>
  <c r="R149" i="1" s="1"/>
  <c r="Q144" i="1"/>
  <c r="P144" i="1"/>
  <c r="O144" i="1"/>
  <c r="N144" i="1"/>
  <c r="M144" i="1"/>
  <c r="L144" i="1"/>
  <c r="L149" i="1" s="1"/>
  <c r="K144" i="1"/>
  <c r="K149" i="1" s="1"/>
  <c r="J144" i="1"/>
  <c r="J149" i="1" s="1"/>
  <c r="I144" i="1"/>
  <c r="H144" i="1"/>
  <c r="G144" i="1"/>
  <c r="F144" i="1"/>
  <c r="E144" i="1"/>
  <c r="D144" i="1"/>
  <c r="B144" i="1"/>
  <c r="A144" i="1"/>
  <c r="AB143" i="1"/>
  <c r="AA143" i="1"/>
  <c r="Z143" i="1"/>
  <c r="Y143" i="1"/>
  <c r="Y149" i="1" s="1"/>
  <c r="X143" i="1"/>
  <c r="X149" i="1" s="1"/>
  <c r="W143" i="1"/>
  <c r="W149" i="1" s="1"/>
  <c r="V143" i="1"/>
  <c r="V149" i="1" s="1"/>
  <c r="U143" i="1"/>
  <c r="U149" i="1" s="1"/>
  <c r="T143" i="1"/>
  <c r="S143" i="1"/>
  <c r="R143" i="1"/>
  <c r="Q143" i="1"/>
  <c r="Q149" i="1" s="1"/>
  <c r="P143" i="1"/>
  <c r="P149" i="1" s="1"/>
  <c r="O143" i="1"/>
  <c r="O149" i="1" s="1"/>
  <c r="N143" i="1"/>
  <c r="N149" i="1" s="1"/>
  <c r="M143" i="1"/>
  <c r="M149" i="1" s="1"/>
  <c r="L143" i="1"/>
  <c r="K143" i="1"/>
  <c r="J143" i="1"/>
  <c r="I143" i="1"/>
  <c r="I149" i="1" s="1"/>
  <c r="H143" i="1"/>
  <c r="H149" i="1" s="1"/>
  <c r="G143" i="1"/>
  <c r="G149" i="1" s="1"/>
  <c r="F143" i="1"/>
  <c r="F149" i="1" s="1"/>
  <c r="E143" i="1"/>
  <c r="E149" i="1" s="1"/>
  <c r="D143" i="1"/>
  <c r="C143" i="1"/>
  <c r="B143" i="1"/>
  <c r="A143" i="1"/>
  <c r="A142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AD140" i="1" s="1"/>
  <c r="E141" i="1"/>
  <c r="AC140" i="1" s="1"/>
  <c r="D141" i="1"/>
  <c r="C141" i="1"/>
  <c r="B141" i="1"/>
  <c r="A141" i="1"/>
  <c r="A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AD138" i="1" s="1"/>
  <c r="E139" i="1"/>
  <c r="AC138" i="1" s="1"/>
  <c r="D139" i="1"/>
  <c r="C139" i="1"/>
  <c r="B139" i="1"/>
  <c r="A139" i="1"/>
  <c r="A138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B134" i="1"/>
  <c r="AB137" i="1" s="1"/>
  <c r="AA134" i="1"/>
  <c r="AA137" i="1" s="1"/>
  <c r="Z134" i="1"/>
  <c r="Z137" i="1" s="1"/>
  <c r="Y134" i="1"/>
  <c r="X134" i="1"/>
  <c r="W134" i="1"/>
  <c r="V134" i="1"/>
  <c r="U134" i="1"/>
  <c r="U137" i="1" s="1"/>
  <c r="T134" i="1"/>
  <c r="T137" i="1" s="1"/>
  <c r="S134" i="1"/>
  <c r="S137" i="1" s="1"/>
  <c r="R134" i="1"/>
  <c r="R137" i="1" s="1"/>
  <c r="Q134" i="1"/>
  <c r="P134" i="1"/>
  <c r="O134" i="1"/>
  <c r="N134" i="1"/>
  <c r="M134" i="1"/>
  <c r="M137" i="1" s="1"/>
  <c r="L134" i="1"/>
  <c r="L137" i="1" s="1"/>
  <c r="K134" i="1"/>
  <c r="K137" i="1" s="1"/>
  <c r="J134" i="1"/>
  <c r="J137" i="1" s="1"/>
  <c r="I134" i="1"/>
  <c r="H134" i="1"/>
  <c r="G134" i="1"/>
  <c r="F134" i="1"/>
  <c r="E134" i="1"/>
  <c r="E137" i="1" s="1"/>
  <c r="D134" i="1"/>
  <c r="C134" i="1"/>
  <c r="B134" i="1"/>
  <c r="A134" i="1"/>
  <c r="AB133" i="1"/>
  <c r="AA133" i="1"/>
  <c r="Z133" i="1"/>
  <c r="Y133" i="1"/>
  <c r="Y137" i="1" s="1"/>
  <c r="X133" i="1"/>
  <c r="X137" i="1" s="1"/>
  <c r="W133" i="1"/>
  <c r="W137" i="1" s="1"/>
  <c r="V133" i="1"/>
  <c r="V137" i="1" s="1"/>
  <c r="U133" i="1"/>
  <c r="T133" i="1"/>
  <c r="S133" i="1"/>
  <c r="R133" i="1"/>
  <c r="Q133" i="1"/>
  <c r="Q137" i="1" s="1"/>
  <c r="P133" i="1"/>
  <c r="P137" i="1" s="1"/>
  <c r="O133" i="1"/>
  <c r="O137" i="1" s="1"/>
  <c r="N133" i="1"/>
  <c r="N137" i="1" s="1"/>
  <c r="M133" i="1"/>
  <c r="L133" i="1"/>
  <c r="K133" i="1"/>
  <c r="J133" i="1"/>
  <c r="I133" i="1"/>
  <c r="I137" i="1" s="1"/>
  <c r="H133" i="1"/>
  <c r="H137" i="1" s="1"/>
  <c r="G133" i="1"/>
  <c r="G137" i="1" s="1"/>
  <c r="F133" i="1"/>
  <c r="F137" i="1" s="1"/>
  <c r="AD132" i="1" s="1"/>
  <c r="E133" i="1"/>
  <c r="D133" i="1"/>
  <c r="C133" i="1"/>
  <c r="B133" i="1"/>
  <c r="A133" i="1"/>
  <c r="A132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B102" i="1"/>
  <c r="AA102" i="1"/>
  <c r="Z102" i="1"/>
  <c r="Y102" i="1"/>
  <c r="X102" i="1"/>
  <c r="W102" i="1"/>
  <c r="W131" i="1" s="1"/>
  <c r="V102" i="1"/>
  <c r="U102" i="1"/>
  <c r="U131" i="1" s="1"/>
  <c r="T102" i="1"/>
  <c r="S102" i="1"/>
  <c r="R102" i="1"/>
  <c r="Q102" i="1"/>
  <c r="P102" i="1"/>
  <c r="O102" i="1"/>
  <c r="O131" i="1" s="1"/>
  <c r="N102" i="1"/>
  <c r="M102" i="1"/>
  <c r="M131" i="1" s="1"/>
  <c r="L102" i="1"/>
  <c r="K102" i="1"/>
  <c r="J102" i="1"/>
  <c r="I102" i="1"/>
  <c r="H102" i="1"/>
  <c r="G102" i="1"/>
  <c r="G131" i="1" s="1"/>
  <c r="F102" i="1"/>
  <c r="E102" i="1"/>
  <c r="E131" i="1" s="1"/>
  <c r="D102" i="1"/>
  <c r="C102" i="1"/>
  <c r="B102" i="1"/>
  <c r="A102" i="1"/>
  <c r="AB101" i="1"/>
  <c r="AB131" i="1" s="1"/>
  <c r="AA101" i="1"/>
  <c r="AA131" i="1" s="1"/>
  <c r="Z101" i="1"/>
  <c r="Z131" i="1" s="1"/>
  <c r="Y101" i="1"/>
  <c r="Y131" i="1" s="1"/>
  <c r="X101" i="1"/>
  <c r="X131" i="1" s="1"/>
  <c r="W101" i="1"/>
  <c r="V101" i="1"/>
  <c r="V131" i="1" s="1"/>
  <c r="U101" i="1"/>
  <c r="T101" i="1"/>
  <c r="T131" i="1" s="1"/>
  <c r="S101" i="1"/>
  <c r="S131" i="1" s="1"/>
  <c r="R101" i="1"/>
  <c r="R131" i="1" s="1"/>
  <c r="Q101" i="1"/>
  <c r="Q131" i="1" s="1"/>
  <c r="P101" i="1"/>
  <c r="P131" i="1" s="1"/>
  <c r="O101" i="1"/>
  <c r="N101" i="1"/>
  <c r="N131" i="1" s="1"/>
  <c r="M101" i="1"/>
  <c r="L101" i="1"/>
  <c r="L131" i="1" s="1"/>
  <c r="K101" i="1"/>
  <c r="K131" i="1" s="1"/>
  <c r="J101" i="1"/>
  <c r="J131" i="1" s="1"/>
  <c r="I101" i="1"/>
  <c r="I131" i="1" s="1"/>
  <c r="H101" i="1"/>
  <c r="H131" i="1" s="1"/>
  <c r="G101" i="1"/>
  <c r="F101" i="1"/>
  <c r="F131" i="1" s="1"/>
  <c r="E101" i="1"/>
  <c r="D101" i="1"/>
  <c r="C101" i="1"/>
  <c r="B101" i="1"/>
  <c r="A101" i="1"/>
  <c r="A100" i="1"/>
  <c r="Z99" i="1"/>
  <c r="Y99" i="1"/>
  <c r="X99" i="1"/>
  <c r="R99" i="1"/>
  <c r="Q99" i="1"/>
  <c r="P99" i="1"/>
  <c r="J99" i="1"/>
  <c r="I99" i="1"/>
  <c r="H99" i="1"/>
  <c r="D98" i="1"/>
  <c r="C98" i="1"/>
  <c r="B98" i="1"/>
  <c r="A98" i="1"/>
  <c r="AB97" i="1"/>
  <c r="AB99" i="1" s="1"/>
  <c r="AA97" i="1"/>
  <c r="AA99" i="1" s="1"/>
  <c r="Z97" i="1"/>
  <c r="Y97" i="1"/>
  <c r="X97" i="1"/>
  <c r="W97" i="1"/>
  <c r="W99" i="1" s="1"/>
  <c r="V97" i="1"/>
  <c r="V99" i="1" s="1"/>
  <c r="U97" i="1"/>
  <c r="U99" i="1" s="1"/>
  <c r="T97" i="1"/>
  <c r="T99" i="1" s="1"/>
  <c r="S97" i="1"/>
  <c r="S99" i="1" s="1"/>
  <c r="R97" i="1"/>
  <c r="Q97" i="1"/>
  <c r="P97" i="1"/>
  <c r="O97" i="1"/>
  <c r="O99" i="1" s="1"/>
  <c r="N97" i="1"/>
  <c r="N99" i="1" s="1"/>
  <c r="M97" i="1"/>
  <c r="M99" i="1" s="1"/>
  <c r="L97" i="1"/>
  <c r="L99" i="1" s="1"/>
  <c r="K97" i="1"/>
  <c r="K99" i="1" s="1"/>
  <c r="J97" i="1"/>
  <c r="I97" i="1"/>
  <c r="H97" i="1"/>
  <c r="G97" i="1"/>
  <c r="G99" i="1" s="1"/>
  <c r="F97" i="1"/>
  <c r="F99" i="1" s="1"/>
  <c r="AD96" i="1" s="1"/>
  <c r="E97" i="1"/>
  <c r="E99" i="1" s="1"/>
  <c r="AC96" i="1" s="1"/>
  <c r="D97" i="1"/>
  <c r="C97" i="1"/>
  <c r="B97" i="1"/>
  <c r="A97" i="1"/>
  <c r="A96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AD94" i="1" s="1"/>
  <c r="K95" i="1"/>
  <c r="J95" i="1"/>
  <c r="I95" i="1"/>
  <c r="H95" i="1"/>
  <c r="G95" i="1"/>
  <c r="F95" i="1"/>
  <c r="E95" i="1"/>
  <c r="AC94" i="1" s="1"/>
  <c r="D95" i="1"/>
  <c r="C95" i="1"/>
  <c r="B95" i="1"/>
  <c r="A95" i="1"/>
  <c r="A94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AC92" i="1" s="1"/>
  <c r="J93" i="1"/>
  <c r="AD92" i="1" s="1"/>
  <c r="I93" i="1"/>
  <c r="H93" i="1"/>
  <c r="G93" i="1"/>
  <c r="F93" i="1"/>
  <c r="E93" i="1"/>
  <c r="D93" i="1"/>
  <c r="C93" i="1"/>
  <c r="B93" i="1"/>
  <c r="A93" i="1"/>
  <c r="A92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B86" i="1"/>
  <c r="AA86" i="1"/>
  <c r="AA91" i="1" s="1"/>
  <c r="Z86" i="1"/>
  <c r="Z91" i="1" s="1"/>
  <c r="Y86" i="1"/>
  <c r="Y91" i="1" s="1"/>
  <c r="X86" i="1"/>
  <c r="W86" i="1"/>
  <c r="V86" i="1"/>
  <c r="U86" i="1"/>
  <c r="T86" i="1"/>
  <c r="S86" i="1"/>
  <c r="S91" i="1" s="1"/>
  <c r="R86" i="1"/>
  <c r="R91" i="1" s="1"/>
  <c r="Q86" i="1"/>
  <c r="Q91" i="1" s="1"/>
  <c r="P86" i="1"/>
  <c r="O86" i="1"/>
  <c r="N86" i="1"/>
  <c r="M86" i="1"/>
  <c r="L86" i="1"/>
  <c r="K86" i="1"/>
  <c r="K91" i="1" s="1"/>
  <c r="J86" i="1"/>
  <c r="J91" i="1" s="1"/>
  <c r="I86" i="1"/>
  <c r="I91" i="1" s="1"/>
  <c r="H86" i="1"/>
  <c r="G86" i="1"/>
  <c r="F86" i="1"/>
  <c r="E86" i="1"/>
  <c r="D86" i="1"/>
  <c r="C86" i="1"/>
  <c r="B86" i="1"/>
  <c r="A86" i="1"/>
  <c r="AB85" i="1"/>
  <c r="AB91" i="1" s="1"/>
  <c r="AA85" i="1"/>
  <c r="Z85" i="1"/>
  <c r="Y85" i="1"/>
  <c r="X85" i="1"/>
  <c r="X91" i="1" s="1"/>
  <c r="W85" i="1"/>
  <c r="W91" i="1" s="1"/>
  <c r="V85" i="1"/>
  <c r="V91" i="1" s="1"/>
  <c r="U85" i="1"/>
  <c r="U91" i="1" s="1"/>
  <c r="T85" i="1"/>
  <c r="T91" i="1" s="1"/>
  <c r="S85" i="1"/>
  <c r="R85" i="1"/>
  <c r="Q85" i="1"/>
  <c r="P85" i="1"/>
  <c r="P91" i="1" s="1"/>
  <c r="O85" i="1"/>
  <c r="O91" i="1" s="1"/>
  <c r="N85" i="1"/>
  <c r="N91" i="1" s="1"/>
  <c r="M85" i="1"/>
  <c r="M91" i="1" s="1"/>
  <c r="L85" i="1"/>
  <c r="L91" i="1" s="1"/>
  <c r="K85" i="1"/>
  <c r="J85" i="1"/>
  <c r="I85" i="1"/>
  <c r="H85" i="1"/>
  <c r="H91" i="1" s="1"/>
  <c r="G85" i="1"/>
  <c r="G91" i="1" s="1"/>
  <c r="F85" i="1"/>
  <c r="F91" i="1" s="1"/>
  <c r="E85" i="1"/>
  <c r="E91" i="1" s="1"/>
  <c r="AC84" i="1" s="1"/>
  <c r="D85" i="1"/>
  <c r="C85" i="1"/>
  <c r="B85" i="1"/>
  <c r="A85" i="1"/>
  <c r="A84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D82" i="1" s="1"/>
  <c r="E83" i="1"/>
  <c r="AC82" i="1" s="1"/>
  <c r="D83" i="1"/>
  <c r="C83" i="1"/>
  <c r="B83" i="1"/>
  <c r="A83" i="1"/>
  <c r="A82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AD80" i="1" s="1"/>
  <c r="K81" i="1"/>
  <c r="J81" i="1"/>
  <c r="I81" i="1"/>
  <c r="H81" i="1"/>
  <c r="G81" i="1"/>
  <c r="F81" i="1"/>
  <c r="E81" i="1"/>
  <c r="AC80" i="1" s="1"/>
  <c r="D81" i="1"/>
  <c r="C81" i="1"/>
  <c r="B81" i="1"/>
  <c r="A81" i="1"/>
  <c r="A80" i="1"/>
  <c r="J79" i="1"/>
  <c r="AB78" i="1"/>
  <c r="AB79" i="1" s="1"/>
  <c r="AA78" i="1"/>
  <c r="AA79" i="1" s="1"/>
  <c r="Z78" i="1"/>
  <c r="Z79" i="1" s="1"/>
  <c r="Y78" i="1"/>
  <c r="X78" i="1"/>
  <c r="W78" i="1"/>
  <c r="V78" i="1"/>
  <c r="U78" i="1"/>
  <c r="T78" i="1"/>
  <c r="T79" i="1" s="1"/>
  <c r="S78" i="1"/>
  <c r="S79" i="1" s="1"/>
  <c r="R78" i="1"/>
  <c r="R79" i="1" s="1"/>
  <c r="Q78" i="1"/>
  <c r="P78" i="1"/>
  <c r="O78" i="1"/>
  <c r="N78" i="1"/>
  <c r="M78" i="1"/>
  <c r="L78" i="1"/>
  <c r="L79" i="1" s="1"/>
  <c r="K78" i="1"/>
  <c r="K79" i="1" s="1"/>
  <c r="J78" i="1"/>
  <c r="I78" i="1"/>
  <c r="H78" i="1"/>
  <c r="G78" i="1"/>
  <c r="F78" i="1"/>
  <c r="E78" i="1"/>
  <c r="D78" i="1"/>
  <c r="C78" i="1"/>
  <c r="B78" i="1"/>
  <c r="A78" i="1"/>
  <c r="AB77" i="1"/>
  <c r="AA77" i="1"/>
  <c r="Z77" i="1"/>
  <c r="Y77" i="1"/>
  <c r="Y79" i="1" s="1"/>
  <c r="X77" i="1"/>
  <c r="X79" i="1" s="1"/>
  <c r="W77" i="1"/>
  <c r="W79" i="1" s="1"/>
  <c r="V77" i="1"/>
  <c r="V79" i="1" s="1"/>
  <c r="U77" i="1"/>
  <c r="U79" i="1" s="1"/>
  <c r="T77" i="1"/>
  <c r="S77" i="1"/>
  <c r="R77" i="1"/>
  <c r="Q77" i="1"/>
  <c r="Q79" i="1" s="1"/>
  <c r="P77" i="1"/>
  <c r="P79" i="1" s="1"/>
  <c r="O77" i="1"/>
  <c r="O79" i="1" s="1"/>
  <c r="N77" i="1"/>
  <c r="N79" i="1" s="1"/>
  <c r="M77" i="1"/>
  <c r="M79" i="1" s="1"/>
  <c r="L77" i="1"/>
  <c r="K77" i="1"/>
  <c r="J77" i="1"/>
  <c r="I77" i="1"/>
  <c r="I79" i="1" s="1"/>
  <c r="H77" i="1"/>
  <c r="H79" i="1" s="1"/>
  <c r="G77" i="1"/>
  <c r="G79" i="1" s="1"/>
  <c r="F77" i="1"/>
  <c r="F79" i="1" s="1"/>
  <c r="E77" i="1"/>
  <c r="E79" i="1" s="1"/>
  <c r="D77" i="1"/>
  <c r="C77" i="1"/>
  <c r="B77" i="1"/>
  <c r="A77" i="1"/>
  <c r="A76" i="1"/>
  <c r="AB74" i="1"/>
  <c r="AA74" i="1"/>
  <c r="Z74" i="1"/>
  <c r="Y74" i="1"/>
  <c r="X74" i="1"/>
  <c r="W74" i="1"/>
  <c r="W75" i="1" s="1"/>
  <c r="V74" i="1"/>
  <c r="V75" i="1" s="1"/>
  <c r="U74" i="1"/>
  <c r="U75" i="1" s="1"/>
  <c r="T74" i="1"/>
  <c r="S74" i="1"/>
  <c r="R74" i="1"/>
  <c r="Q74" i="1"/>
  <c r="P74" i="1"/>
  <c r="O74" i="1"/>
  <c r="O75" i="1" s="1"/>
  <c r="N74" i="1"/>
  <c r="N75" i="1" s="1"/>
  <c r="M74" i="1"/>
  <c r="M75" i="1" s="1"/>
  <c r="L74" i="1"/>
  <c r="K74" i="1"/>
  <c r="J74" i="1"/>
  <c r="I74" i="1"/>
  <c r="H74" i="1"/>
  <c r="G74" i="1"/>
  <c r="G75" i="1" s="1"/>
  <c r="F74" i="1"/>
  <c r="F75" i="1" s="1"/>
  <c r="E74" i="1"/>
  <c r="E75" i="1" s="1"/>
  <c r="D74" i="1"/>
  <c r="C74" i="1"/>
  <c r="B74" i="1"/>
  <c r="A74" i="1"/>
  <c r="AB73" i="1"/>
  <c r="AB75" i="1" s="1"/>
  <c r="AA73" i="1"/>
  <c r="AA75" i="1" s="1"/>
  <c r="Z73" i="1"/>
  <c r="Z75" i="1" s="1"/>
  <c r="Y73" i="1"/>
  <c r="Y75" i="1" s="1"/>
  <c r="X73" i="1"/>
  <c r="X75" i="1" s="1"/>
  <c r="W73" i="1"/>
  <c r="V73" i="1"/>
  <c r="U73" i="1"/>
  <c r="T73" i="1"/>
  <c r="T75" i="1" s="1"/>
  <c r="S73" i="1"/>
  <c r="S75" i="1" s="1"/>
  <c r="R73" i="1"/>
  <c r="R75" i="1" s="1"/>
  <c r="Q73" i="1"/>
  <c r="Q75" i="1" s="1"/>
  <c r="P73" i="1"/>
  <c r="P75" i="1" s="1"/>
  <c r="O73" i="1"/>
  <c r="N73" i="1"/>
  <c r="M73" i="1"/>
  <c r="L73" i="1"/>
  <c r="L75" i="1" s="1"/>
  <c r="K73" i="1"/>
  <c r="K75" i="1" s="1"/>
  <c r="J73" i="1"/>
  <c r="J75" i="1" s="1"/>
  <c r="I73" i="1"/>
  <c r="I75" i="1" s="1"/>
  <c r="H73" i="1"/>
  <c r="H75" i="1" s="1"/>
  <c r="G73" i="1"/>
  <c r="F73" i="1"/>
  <c r="E73" i="1"/>
  <c r="D73" i="1"/>
  <c r="C73" i="1"/>
  <c r="B73" i="1"/>
  <c r="A73" i="1"/>
  <c r="A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C70" i="1" s="1"/>
  <c r="D71" i="1"/>
  <c r="C71" i="1"/>
  <c r="B71" i="1"/>
  <c r="A71" i="1"/>
  <c r="AD70" i="1"/>
  <c r="A70" i="1"/>
  <c r="D68" i="1"/>
  <c r="C68" i="1"/>
  <c r="B68" i="1"/>
  <c r="A68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B65" i="1"/>
  <c r="AB69" i="1" s="1"/>
  <c r="AA65" i="1"/>
  <c r="AA69" i="1" s="1"/>
  <c r="Z65" i="1"/>
  <c r="Z69" i="1" s="1"/>
  <c r="Y65" i="1"/>
  <c r="Y69" i="1" s="1"/>
  <c r="X65" i="1"/>
  <c r="X69" i="1" s="1"/>
  <c r="W65" i="1"/>
  <c r="W69" i="1" s="1"/>
  <c r="V65" i="1"/>
  <c r="V69" i="1" s="1"/>
  <c r="U65" i="1"/>
  <c r="U69" i="1" s="1"/>
  <c r="T65" i="1"/>
  <c r="T69" i="1" s="1"/>
  <c r="S65" i="1"/>
  <c r="S69" i="1" s="1"/>
  <c r="R65" i="1"/>
  <c r="R69" i="1" s="1"/>
  <c r="Q65" i="1"/>
  <c r="Q69" i="1" s="1"/>
  <c r="P65" i="1"/>
  <c r="P69" i="1" s="1"/>
  <c r="O65" i="1"/>
  <c r="O69" i="1" s="1"/>
  <c r="N65" i="1"/>
  <c r="N69" i="1" s="1"/>
  <c r="M65" i="1"/>
  <c r="M69" i="1" s="1"/>
  <c r="L65" i="1"/>
  <c r="L69" i="1" s="1"/>
  <c r="K65" i="1"/>
  <c r="K69" i="1" s="1"/>
  <c r="J65" i="1"/>
  <c r="J69" i="1" s="1"/>
  <c r="I65" i="1"/>
  <c r="I69" i="1" s="1"/>
  <c r="H65" i="1"/>
  <c r="H69" i="1" s="1"/>
  <c r="G65" i="1"/>
  <c r="G69" i="1" s="1"/>
  <c r="F65" i="1"/>
  <c r="F69" i="1" s="1"/>
  <c r="E65" i="1"/>
  <c r="E69" i="1" s="1"/>
  <c r="AC64" i="1" s="1"/>
  <c r="C65" i="1"/>
  <c r="A65" i="1"/>
  <c r="A64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B52" i="1"/>
  <c r="AB63" i="1" s="1"/>
  <c r="AA52" i="1"/>
  <c r="AA63" i="1" s="1"/>
  <c r="Z52" i="1"/>
  <c r="Z63" i="1" s="1"/>
  <c r="Y52" i="1"/>
  <c r="Y63" i="1" s="1"/>
  <c r="X52" i="1"/>
  <c r="X63" i="1" s="1"/>
  <c r="W52" i="1"/>
  <c r="W63" i="1" s="1"/>
  <c r="V52" i="1"/>
  <c r="V63" i="1" s="1"/>
  <c r="U52" i="1"/>
  <c r="U63" i="1" s="1"/>
  <c r="T52" i="1"/>
  <c r="T63" i="1" s="1"/>
  <c r="S52" i="1"/>
  <c r="S63" i="1" s="1"/>
  <c r="R52" i="1"/>
  <c r="R63" i="1" s="1"/>
  <c r="Q52" i="1"/>
  <c r="Q63" i="1" s="1"/>
  <c r="P52" i="1"/>
  <c r="P63" i="1" s="1"/>
  <c r="O52" i="1"/>
  <c r="O63" i="1" s="1"/>
  <c r="N52" i="1"/>
  <c r="N63" i="1" s="1"/>
  <c r="M52" i="1"/>
  <c r="M63" i="1" s="1"/>
  <c r="L52" i="1"/>
  <c r="L63" i="1" s="1"/>
  <c r="K52" i="1"/>
  <c r="K63" i="1" s="1"/>
  <c r="J52" i="1"/>
  <c r="J63" i="1" s="1"/>
  <c r="I52" i="1"/>
  <c r="I63" i="1" s="1"/>
  <c r="H52" i="1"/>
  <c r="H63" i="1" s="1"/>
  <c r="G52" i="1"/>
  <c r="G63" i="1" s="1"/>
  <c r="F52" i="1"/>
  <c r="F63" i="1" s="1"/>
  <c r="E52" i="1"/>
  <c r="E63" i="1" s="1"/>
  <c r="D52" i="1"/>
  <c r="C52" i="1"/>
  <c r="B52" i="1"/>
  <c r="A52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AD49" i="1" s="1"/>
  <c r="K50" i="1"/>
  <c r="J50" i="1"/>
  <c r="I50" i="1"/>
  <c r="H50" i="1"/>
  <c r="G50" i="1"/>
  <c r="F50" i="1"/>
  <c r="E50" i="1"/>
  <c r="AC49" i="1" s="1"/>
  <c r="D50" i="1"/>
  <c r="C50" i="1"/>
  <c r="B50" i="1"/>
  <c r="A50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D47" i="1" s="1"/>
  <c r="I48" i="1"/>
  <c r="H48" i="1"/>
  <c r="G48" i="1"/>
  <c r="F48" i="1"/>
  <c r="E48" i="1"/>
  <c r="AC47" i="1" s="1"/>
  <c r="D48" i="1"/>
  <c r="C48" i="1"/>
  <c r="B48" i="1"/>
  <c r="A48" i="1"/>
  <c r="A47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AA46" i="1" s="1"/>
  <c r="Z33" i="1"/>
  <c r="Y33" i="1"/>
  <c r="Y46" i="1" s="1"/>
  <c r="X33" i="1"/>
  <c r="W33" i="1"/>
  <c r="V33" i="1"/>
  <c r="U33" i="1"/>
  <c r="T33" i="1"/>
  <c r="S33" i="1"/>
  <c r="S46" i="1" s="1"/>
  <c r="R33" i="1"/>
  <c r="Q33" i="1"/>
  <c r="Q46" i="1" s="1"/>
  <c r="P33" i="1"/>
  <c r="O33" i="1"/>
  <c r="N33" i="1"/>
  <c r="M33" i="1"/>
  <c r="L33" i="1"/>
  <c r="K33" i="1"/>
  <c r="K46" i="1" s="1"/>
  <c r="J33" i="1"/>
  <c r="I33" i="1"/>
  <c r="I46" i="1" s="1"/>
  <c r="H33" i="1"/>
  <c r="G33" i="1"/>
  <c r="F33" i="1"/>
  <c r="E33" i="1"/>
  <c r="D33" i="1"/>
  <c r="C33" i="1"/>
  <c r="B33" i="1"/>
  <c r="A33" i="1"/>
  <c r="AB32" i="1"/>
  <c r="AB46" i="1" s="1"/>
  <c r="AA32" i="1"/>
  <c r="Z32" i="1"/>
  <c r="Z46" i="1" s="1"/>
  <c r="Y32" i="1"/>
  <c r="X32" i="1"/>
  <c r="X46" i="1" s="1"/>
  <c r="W32" i="1"/>
  <c r="W46" i="1" s="1"/>
  <c r="V32" i="1"/>
  <c r="V46" i="1" s="1"/>
  <c r="U32" i="1"/>
  <c r="U46" i="1" s="1"/>
  <c r="T32" i="1"/>
  <c r="T46" i="1" s="1"/>
  <c r="S32" i="1"/>
  <c r="R32" i="1"/>
  <c r="R46" i="1" s="1"/>
  <c r="Q32" i="1"/>
  <c r="P32" i="1"/>
  <c r="P46" i="1" s="1"/>
  <c r="O32" i="1"/>
  <c r="O46" i="1" s="1"/>
  <c r="N32" i="1"/>
  <c r="N46" i="1" s="1"/>
  <c r="M32" i="1"/>
  <c r="M46" i="1" s="1"/>
  <c r="L32" i="1"/>
  <c r="L46" i="1" s="1"/>
  <c r="K32" i="1"/>
  <c r="J32" i="1"/>
  <c r="J46" i="1" s="1"/>
  <c r="I32" i="1"/>
  <c r="H32" i="1"/>
  <c r="H46" i="1" s="1"/>
  <c r="G32" i="1"/>
  <c r="G46" i="1" s="1"/>
  <c r="F32" i="1"/>
  <c r="F46" i="1" s="1"/>
  <c r="AD31" i="1" s="1"/>
  <c r="E32" i="1"/>
  <c r="E46" i="1" s="1"/>
  <c r="D32" i="1"/>
  <c r="C32" i="1"/>
  <c r="B32" i="1"/>
  <c r="A32" i="1"/>
  <c r="A31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9" i="1"/>
  <c r="B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B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B30" i="1" s="1"/>
  <c r="AA20" i="1"/>
  <c r="Z20" i="1"/>
  <c r="Y20" i="1"/>
  <c r="X20" i="1"/>
  <c r="W20" i="1"/>
  <c r="V20" i="1"/>
  <c r="V30" i="1" s="1"/>
  <c r="U20" i="1"/>
  <c r="T20" i="1"/>
  <c r="T30" i="1" s="1"/>
  <c r="S20" i="1"/>
  <c r="R20" i="1"/>
  <c r="Q20" i="1"/>
  <c r="P20" i="1"/>
  <c r="O20" i="1"/>
  <c r="N20" i="1"/>
  <c r="N30" i="1" s="1"/>
  <c r="M20" i="1"/>
  <c r="L20" i="1"/>
  <c r="L30" i="1" s="1"/>
  <c r="K20" i="1"/>
  <c r="J20" i="1"/>
  <c r="I20" i="1"/>
  <c r="H20" i="1"/>
  <c r="G20" i="1"/>
  <c r="F20" i="1"/>
  <c r="F30" i="1" s="1"/>
  <c r="E20" i="1"/>
  <c r="D20" i="1"/>
  <c r="C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B5" i="1"/>
  <c r="AA5" i="1"/>
  <c r="AA30" i="1" s="1"/>
  <c r="Z5" i="1"/>
  <c r="Z30" i="1" s="1"/>
  <c r="Y5" i="1"/>
  <c r="Y30" i="1" s="1"/>
  <c r="X5" i="1"/>
  <c r="X30" i="1" s="1"/>
  <c r="W5" i="1"/>
  <c r="W30" i="1" s="1"/>
  <c r="V5" i="1"/>
  <c r="U5" i="1"/>
  <c r="U30" i="1" s="1"/>
  <c r="T5" i="1"/>
  <c r="S5" i="1"/>
  <c r="S30" i="1" s="1"/>
  <c r="R5" i="1"/>
  <c r="R30" i="1" s="1"/>
  <c r="Q5" i="1"/>
  <c r="Q30" i="1" s="1"/>
  <c r="P5" i="1"/>
  <c r="P30" i="1" s="1"/>
  <c r="O5" i="1"/>
  <c r="O30" i="1" s="1"/>
  <c r="N5" i="1"/>
  <c r="M5" i="1"/>
  <c r="M30" i="1" s="1"/>
  <c r="L5" i="1"/>
  <c r="K5" i="1"/>
  <c r="K30" i="1" s="1"/>
  <c r="J5" i="1"/>
  <c r="J30" i="1" s="1"/>
  <c r="I5" i="1"/>
  <c r="I30" i="1" s="1"/>
  <c r="H5" i="1"/>
  <c r="H30" i="1" s="1"/>
  <c r="G5" i="1"/>
  <c r="G30" i="1" s="1"/>
  <c r="F5" i="1"/>
  <c r="E5" i="1"/>
  <c r="E30" i="1" s="1"/>
  <c r="D5" i="1"/>
  <c r="C5" i="1"/>
  <c r="B5" i="1"/>
  <c r="A5" i="1"/>
  <c r="A4" i="1"/>
  <c r="AC51" i="1" l="1"/>
  <c r="AD4" i="1"/>
  <c r="AD51" i="1"/>
  <c r="AD100" i="1"/>
  <c r="AC72" i="1"/>
  <c r="AD72" i="1"/>
  <c r="AD64" i="1"/>
  <c r="AD84" i="1"/>
  <c r="AC100" i="1"/>
  <c r="AC142" i="1"/>
  <c r="AC150" i="1"/>
  <c r="AC4" i="1"/>
  <c r="AC31" i="1"/>
  <c r="AC132" i="1"/>
  <c r="AD142" i="1"/>
  <c r="AD150" i="1"/>
  <c r="AC76" i="1"/>
  <c r="AD76" i="1"/>
</calcChain>
</file>

<file path=xl/comments1.xml><?xml version="1.0" encoding="utf-8"?>
<comments xmlns="http://schemas.openxmlformats.org/spreadsheetml/2006/main">
  <authors>
    <author>Tong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<sst xmlns="http://schemas.openxmlformats.org/spreadsheetml/2006/main" count="120" uniqueCount="41">
  <si>
    <t>การคำนวณหน่วยการใช้ของแต่ละอาคาร</t>
  </si>
  <si>
    <t>ลำดับ</t>
  </si>
  <si>
    <t>ชื่ออาคาร</t>
  </si>
  <si>
    <t>หมาย</t>
  </si>
  <si>
    <t>หมายเลข</t>
  </si>
  <si>
    <t>มกราคม 61</t>
  </si>
  <si>
    <t>กุมภาพันธ์ 61</t>
  </si>
  <si>
    <t>มีนาคม 61</t>
  </si>
  <si>
    <t>เมษายน 61</t>
  </si>
  <si>
    <t>พฤษภาคม 61</t>
  </si>
  <si>
    <t>มิถุนายน 61</t>
  </si>
  <si>
    <t>กรกฏาคม 61</t>
  </si>
  <si>
    <t>สิงหาคม 61</t>
  </si>
  <si>
    <t>กันยายน 61</t>
  </si>
  <si>
    <t>ตุลาคม 61</t>
  </si>
  <si>
    <t>พฤศจิกายน 61</t>
  </si>
  <si>
    <t>ธันวาคม 61</t>
  </si>
  <si>
    <t>ผลรวมแต่ละหน่วยงาน/ปี</t>
  </si>
  <si>
    <t>เหตุ</t>
  </si>
  <si>
    <t>มิเตอร์</t>
  </si>
  <si>
    <t>kWh</t>
  </si>
  <si>
    <t>3.74/บาท</t>
  </si>
  <si>
    <t>3.77/บาท</t>
  </si>
  <si>
    <t>3.80/บาท</t>
  </si>
  <si>
    <t>3.81/บาท</t>
  </si>
  <si>
    <t>3.82/บาท</t>
  </si>
  <si>
    <t>3.84/บาท</t>
  </si>
  <si>
    <t>3.79/บาท</t>
  </si>
  <si>
    <t>3.59/บาท</t>
  </si>
  <si>
    <t>บาท</t>
  </si>
  <si>
    <t>จากบิลค่าไฟฟ้า</t>
  </si>
  <si>
    <t>รวม</t>
  </si>
  <si>
    <t>อาคารเรียนรวมสุวรรณวาจกกสิกิจ มิเตอร์ตัวที่ 1</t>
  </si>
  <si>
    <t>อาคารเรียนรวมสุวรรณวาจกกสิกิจ มิเตอร์ตัวที่ 2</t>
  </si>
  <si>
    <t>-</t>
  </si>
  <si>
    <t>บ้านพักและแฟลต ข้าราชการ</t>
  </si>
  <si>
    <t>ร้านค้าภายในมหาวิทยาลัย</t>
  </si>
  <si>
    <t>อาคารสมาคมศิษย์เก่า</t>
  </si>
  <si>
    <t>อาคารเรือนพักสมาคมศิษย์เก่า 1</t>
  </si>
  <si>
    <t>อาคารเรือนพักสมาคมศิษย์เก่า 2</t>
  </si>
  <si>
    <t>มิเตอร์ชำรุด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</si>
</sst>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FF0000"/>
      <name val="AngsanaUPC"/>
      <family val="1"/>
    </font>
    <font>
      <b/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color rgb="FFCC00FF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shrinkToFit="1"/>
    </xf>
    <xf numFmtId="0" fontId="4" fillId="0" borderId="0" xfId="1" applyFont="1" applyAlignment="1">
      <alignment horizont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4" fontId="5" fillId="0" borderId="0" xfId="1" applyNumberFormat="1" applyFont="1"/>
    <xf numFmtId="4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shrinkToFit="1"/>
    </xf>
    <xf numFmtId="0" fontId="7" fillId="0" borderId="2" xfId="1" applyFont="1" applyBorder="1" applyAlignment="1">
      <alignment horizontal="center" shrinkToFit="1"/>
    </xf>
    <xf numFmtId="17" fontId="6" fillId="0" borderId="3" xfId="0" quotePrefix="1" applyNumberFormat="1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17" fontId="6" fillId="0" borderId="5" xfId="0" quotePrefix="1" applyNumberFormat="1" applyFont="1" applyFill="1" applyBorder="1" applyAlignment="1">
      <alignment horizontal="centerContinuous"/>
    </xf>
    <xf numFmtId="17" fontId="6" fillId="0" borderId="6" xfId="1" quotePrefix="1" applyNumberFormat="1" applyFont="1" applyBorder="1" applyAlignment="1">
      <alignment horizontal="centerContinuous"/>
    </xf>
    <xf numFmtId="0" fontId="10" fillId="0" borderId="6" xfId="1" applyFont="1" applyBorder="1" applyAlignment="1">
      <alignment horizontal="centerContinuous"/>
    </xf>
    <xf numFmtId="0" fontId="9" fillId="0" borderId="7" xfId="1" applyFont="1" applyBorder="1"/>
    <xf numFmtId="0" fontId="9" fillId="0" borderId="7" xfId="1" applyFont="1" applyBorder="1" applyAlignment="1">
      <alignment shrinkToFit="1"/>
    </xf>
    <xf numFmtId="0" fontId="7" fillId="0" borderId="7" xfId="1" applyFont="1" applyBorder="1" applyAlignment="1">
      <alignment horizontal="center" shrinkToFit="1"/>
    </xf>
    <xf numFmtId="0" fontId="9" fillId="0" borderId="7" xfId="1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9" fillId="0" borderId="5" xfId="1" applyFont="1" applyBorder="1" applyAlignment="1">
      <alignment horizontal="left"/>
    </xf>
    <xf numFmtId="0" fontId="9" fillId="0" borderId="3" xfId="1" applyFont="1" applyBorder="1" applyAlignment="1">
      <alignment shrinkToFit="1"/>
    </xf>
    <xf numFmtId="0" fontId="7" fillId="0" borderId="3" xfId="1" applyFont="1" applyBorder="1" applyAlignment="1">
      <alignment horizontal="center" shrinkToFit="1"/>
    </xf>
    <xf numFmtId="0" fontId="3" fillId="0" borderId="4" xfId="1" applyFont="1" applyBorder="1"/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4" fontId="12" fillId="2" borderId="6" xfId="1" applyNumberFormat="1" applyFont="1" applyFill="1" applyBorder="1"/>
    <xf numFmtId="4" fontId="6" fillId="2" borderId="6" xfId="1" applyNumberFormat="1" applyFont="1" applyFill="1" applyBorder="1" applyAlignment="1">
      <alignment horizontal="center"/>
    </xf>
    <xf numFmtId="17" fontId="8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 applyAlignment="1">
      <alignment horizontal="left" shrinkToFit="1"/>
    </xf>
    <xf numFmtId="0" fontId="9" fillId="0" borderId="6" xfId="1" applyFont="1" applyBorder="1" applyAlignment="1">
      <alignment horizontal="center"/>
    </xf>
    <xf numFmtId="4" fontId="11" fillId="0" borderId="4" xfId="1" applyNumberFormat="1" applyFont="1" applyBorder="1" applyAlignment="1">
      <alignment horizontal="center"/>
    </xf>
    <xf numFmtId="4" fontId="6" fillId="0" borderId="6" xfId="1" applyNumberFormat="1" applyFont="1" applyBorder="1" applyAlignment="1">
      <alignment horizontal="center"/>
    </xf>
    <xf numFmtId="4" fontId="11" fillId="0" borderId="6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4" fontId="3" fillId="0" borderId="0" xfId="1" applyNumberFormat="1" applyFont="1"/>
    <xf numFmtId="0" fontId="9" fillId="2" borderId="5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left" shrinkToFit="1"/>
    </xf>
    <xf numFmtId="0" fontId="9" fillId="2" borderId="6" xfId="1" applyFont="1" applyFill="1" applyBorder="1" applyAlignment="1">
      <alignment horizontal="center"/>
    </xf>
    <xf numFmtId="4" fontId="11" fillId="2" borderId="4" xfId="1" applyNumberFormat="1" applyFont="1" applyFill="1" applyBorder="1" applyAlignment="1">
      <alignment horizontal="center"/>
    </xf>
    <xf numFmtId="4" fontId="11" fillId="2" borderId="6" xfId="1" applyNumberFormat="1" applyFont="1" applyFill="1" applyBorder="1" applyAlignment="1">
      <alignment horizontal="center"/>
    </xf>
    <xf numFmtId="4" fontId="6" fillId="0" borderId="4" xfId="1" applyNumberFormat="1" applyFont="1" applyBorder="1" applyAlignment="1">
      <alignment horizontal="center"/>
    </xf>
    <xf numFmtId="0" fontId="6" fillId="2" borderId="5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 shrinkToFit="1"/>
    </xf>
    <xf numFmtId="0" fontId="6" fillId="2" borderId="3" xfId="1" applyFont="1" applyFill="1" applyBorder="1" applyAlignment="1">
      <alignment horizontal="centerContinuous"/>
    </xf>
    <xf numFmtId="0" fontId="6" fillId="2" borderId="4" xfId="1" applyFont="1" applyFill="1" applyBorder="1" applyAlignment="1">
      <alignment horizontal="centerContinuous"/>
    </xf>
    <xf numFmtId="0" fontId="9" fillId="0" borderId="11" xfId="1" applyFont="1" applyBorder="1" applyAlignment="1">
      <alignment shrinkToFit="1"/>
    </xf>
    <xf numFmtId="0" fontId="7" fillId="0" borderId="11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1" fillId="0" borderId="11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6" fillId="0" borderId="4" xfId="1" applyFont="1" applyBorder="1" applyAlignment="1">
      <alignment horizontal="center" shrinkToFit="1"/>
    </xf>
    <xf numFmtId="0" fontId="13" fillId="0" borderId="0" xfId="1" applyFont="1"/>
    <xf numFmtId="4" fontId="14" fillId="0" borderId="0" xfId="1" applyNumberFormat="1" applyFont="1"/>
    <xf numFmtId="0" fontId="14" fillId="0" borderId="0" xfId="1" applyFont="1"/>
    <xf numFmtId="4" fontId="12" fillId="2" borderId="4" xfId="1" applyNumberFormat="1" applyFont="1" applyFill="1" applyBorder="1" applyAlignment="1">
      <alignment horizontal="center"/>
    </xf>
    <xf numFmtId="4" fontId="12" fillId="2" borderId="6" xfId="1" applyNumberFormat="1" applyFont="1" applyFill="1" applyBorder="1" applyAlignment="1">
      <alignment horizontal="center"/>
    </xf>
    <xf numFmtId="4" fontId="12" fillId="0" borderId="6" xfId="1" applyNumberFormat="1" applyFont="1" applyBorder="1"/>
    <xf numFmtId="4" fontId="7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/>
    <xf numFmtId="0" fontId="8" fillId="0" borderId="0" xfId="1" applyFont="1" applyFill="1"/>
    <xf numFmtId="0" fontId="3" fillId="0" borderId="0" xfId="1" applyFont="1" applyFill="1"/>
    <xf numFmtId="4" fontId="11" fillId="0" borderId="4" xfId="1" applyNumberFormat="1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/>
    </xf>
    <xf numFmtId="4" fontId="11" fillId="0" borderId="6" xfId="1" applyNumberFormat="1" applyFont="1" applyFill="1" applyBorder="1" applyAlignment="1">
      <alignment horizontal="center"/>
    </xf>
    <xf numFmtId="4" fontId="13" fillId="0" borderId="0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3" fillId="0" borderId="12" xfId="1" applyFont="1" applyBorder="1"/>
    <xf numFmtId="0" fontId="6" fillId="0" borderId="12" xfId="1" applyFont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0" borderId="3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 shrinkToFit="1"/>
    </xf>
    <xf numFmtId="0" fontId="15" fillId="0" borderId="4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 shrinkToFit="1"/>
    </xf>
    <xf numFmtId="0" fontId="15" fillId="2" borderId="6" xfId="0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12" xfId="0" applyFont="1" applyFill="1" applyBorder="1"/>
    <xf numFmtId="0" fontId="5" fillId="0" borderId="0" xfId="0" applyFont="1" applyFill="1"/>
    <xf numFmtId="0" fontId="6" fillId="0" borderId="1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Fill="1"/>
    <xf numFmtId="0" fontId="9" fillId="0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shrinkToFit="1"/>
    </xf>
    <xf numFmtId="0" fontId="15" fillId="0" borderId="6" xfId="0" applyFont="1" applyFill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 shrinkToFit="1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4" fontId="11" fillId="2" borderId="4" xfId="0" applyNumberFormat="1" applyFont="1" applyFill="1" applyBorder="1" applyAlignment="1">
      <alignment horizontal="center" shrinkToFit="1"/>
    </xf>
    <xf numFmtId="4" fontId="6" fillId="2" borderId="6" xfId="0" applyNumberFormat="1" applyFont="1" applyFill="1" applyBorder="1" applyAlignment="1">
      <alignment horizontal="center" shrinkToFit="1"/>
    </xf>
    <xf numFmtId="4" fontId="11" fillId="2" borderId="6" xfId="0" applyNumberFormat="1" applyFont="1" applyFill="1" applyBorder="1" applyAlignment="1">
      <alignment horizont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3-&#3651;&#3627;&#3617;&#3656;/&#3605;&#3634;&#3619;&#3634;&#3591;&#3592;&#3604;&#3627;&#3609;&#3656;&#3623;&#3618;&#3617;&#3636;&#3648;&#3605;&#3629;&#3619;&#3660;-256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2 "/>
      <sheetName val="มกราคม 63"/>
      <sheetName val="กุมภาพันธ์ 63"/>
      <sheetName val="มีนาคม 63"/>
      <sheetName val="เมษายน 63"/>
      <sheetName val="พฤษภาคม 63"/>
      <sheetName val="มิถุนายน 63"/>
      <sheetName val="กรกฏาคม 63"/>
      <sheetName val="สิงหาคม 63"/>
      <sheetName val="กันยายน 63"/>
      <sheetName val="ตุลาคม 63"/>
      <sheetName val="พฤศจิกายน 63"/>
      <sheetName val="ธันวาคม 63"/>
      <sheetName val="คำนวณหน่วย"/>
      <sheetName val="ค่าไฟฟ้า-2563"/>
    </sheetNames>
    <sheetDataSet>
      <sheetData sheetId="0">
        <row r="5">
          <cell r="A5">
            <v>1</v>
          </cell>
          <cell r="B5" t="str">
            <v>อาคารเทพศาสตร์สถิตย์(มิเตอร์หมุนกลับทาง)</v>
          </cell>
          <cell r="C5">
            <v>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E8">
            <v>8586262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E11">
            <v>9860772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E14">
            <v>8279819</v>
          </cell>
        </row>
        <row r="15">
          <cell r="A15">
            <v>11</v>
          </cell>
          <cell r="B15" t="str">
            <v>โรงประปา 2</v>
          </cell>
          <cell r="C15">
            <v>0</v>
          </cell>
          <cell r="E15">
            <v>9846196</v>
          </cell>
        </row>
        <row r="16">
          <cell r="A16">
            <v>12</v>
          </cell>
          <cell r="B16" t="str">
            <v>อาคารเรือนธรรม</v>
          </cell>
          <cell r="C16">
            <v>0</v>
          </cell>
          <cell r="E16">
            <v>9100349</v>
          </cell>
        </row>
        <row r="17">
          <cell r="A17">
            <v>13</v>
          </cell>
          <cell r="B17" t="str">
            <v>อาคารพิพิธภัณฑ์เกษตรไทย</v>
          </cell>
          <cell r="C17">
            <v>0</v>
          </cell>
          <cell r="E17">
            <v>8011304</v>
          </cell>
        </row>
        <row r="18">
          <cell r="A18">
            <v>14</v>
          </cell>
          <cell r="B18" t="str">
            <v>อาคารเรียนรวมแม่โจ้  70  ปี</v>
          </cell>
          <cell r="C18">
            <v>0</v>
          </cell>
          <cell r="E18">
            <v>27425</v>
          </cell>
        </row>
        <row r="19">
          <cell r="A19">
            <v>15</v>
          </cell>
          <cell r="B19" t="str">
            <v>อาคารเฉลิมพระเกียรติสมเด็จพระเทพรัตนราชสุดา</v>
          </cell>
          <cell r="E19">
            <v>8662045</v>
          </cell>
        </row>
        <row r="20">
          <cell r="A20">
            <v>16</v>
          </cell>
          <cell r="B20" t="str">
            <v>อาคารเรือนกระจก</v>
          </cell>
          <cell r="C20">
            <v>0</v>
          </cell>
          <cell r="E20">
            <v>9841446</v>
          </cell>
        </row>
        <row r="21">
          <cell r="A21">
            <v>17</v>
          </cell>
          <cell r="B21" t="str">
            <v>อาคาร 80 ปี</v>
          </cell>
          <cell r="C21" t="str">
            <v>MWh</v>
          </cell>
          <cell r="E21" t="str">
            <v>Digital</v>
          </cell>
        </row>
        <row r="22">
          <cell r="A22">
            <v>18</v>
          </cell>
          <cell r="B22" t="str">
            <v>อาคารเกษตรทฤษฎีใหม่</v>
          </cell>
          <cell r="C22">
            <v>0</v>
          </cell>
          <cell r="E22">
            <v>8673816</v>
          </cell>
        </row>
        <row r="23">
          <cell r="A23">
            <v>19</v>
          </cell>
          <cell r="B23" t="str">
            <v>อาคารโรงสูบน้ำแรงดันต่ำ</v>
          </cell>
          <cell r="C23">
            <v>0</v>
          </cell>
          <cell r="E23">
            <v>8673823</v>
          </cell>
        </row>
        <row r="24">
          <cell r="A24">
            <v>20</v>
          </cell>
          <cell r="B24" t="str">
            <v>อาคารโรงสูบน้ำแรงดันสูง</v>
          </cell>
          <cell r="C24">
            <v>0</v>
          </cell>
          <cell r="E24">
            <v>8661987</v>
          </cell>
        </row>
        <row r="25">
          <cell r="A25">
            <v>21</v>
          </cell>
          <cell r="B25" t="str">
            <v>อาคารจ่ายสารเคมีและเก็บสารเคมี</v>
          </cell>
          <cell r="C25">
            <v>0</v>
          </cell>
          <cell r="E25">
            <v>8648698</v>
          </cell>
        </row>
        <row r="26">
          <cell r="A26">
            <v>22</v>
          </cell>
          <cell r="B26" t="str">
            <v>ป้าย LED หน้ามหาวิทยาลัยแม่โจ้</v>
          </cell>
          <cell r="C26">
            <v>0</v>
          </cell>
          <cell r="E26">
            <v>9769127</v>
          </cell>
        </row>
        <row r="27">
          <cell r="A27">
            <v>23</v>
          </cell>
          <cell r="B27" t="str">
            <v>อาคารช่วงเกษตรศิลป์</v>
          </cell>
          <cell r="C27">
            <v>0</v>
          </cell>
          <cell r="E27">
            <v>8142008</v>
          </cell>
        </row>
        <row r="28">
          <cell r="A28" t="str">
            <v>สำนักงานมหาวิทยาลัย</v>
          </cell>
        </row>
        <row r="29">
          <cell r="A29">
            <v>24</v>
          </cell>
          <cell r="B29" t="str">
            <v>อาคารสำนักงานมหาวิทยาลัย 1 (สำนักมาตราฐานการศึกษา เดิม)</v>
          </cell>
          <cell r="C29">
            <v>0</v>
          </cell>
          <cell r="E29">
            <v>8509795</v>
          </cell>
        </row>
        <row r="30">
          <cell r="A30">
            <v>25</v>
          </cell>
          <cell r="B30" t="str">
            <v>อาคารสำนักงานมหาวิทยาลัย 2 (สำนักงานอธิการบดี เดิม)</v>
          </cell>
          <cell r="C30">
            <v>0</v>
          </cell>
          <cell r="E30">
            <v>8379366</v>
          </cell>
        </row>
        <row r="31">
          <cell r="A31">
            <v>26</v>
          </cell>
          <cell r="B31" t="str">
            <v>อาคารสำนักงานมหาวิทยาลัย 3  มิเตอร์ตัวที่ 1 (อิงคศรีกสิการ เดิม)</v>
          </cell>
          <cell r="C31">
            <v>0</v>
          </cell>
          <cell r="E31">
            <v>8752785</v>
          </cell>
        </row>
        <row r="32">
          <cell r="A32">
            <v>27</v>
          </cell>
          <cell r="B32" t="str">
            <v>อาคารสำนักงานมหาวิทยาลัย 3  มิเตอร์ตัวที่ 2  (อิงคศรีกสิการ เดิม)</v>
          </cell>
          <cell r="C32">
            <v>0</v>
          </cell>
          <cell r="E32">
            <v>8752914</v>
          </cell>
        </row>
        <row r="33">
          <cell r="A33">
            <v>28</v>
          </cell>
          <cell r="B33" t="str">
            <v>โรงจอดรถกองกิจการนักศึกษา</v>
          </cell>
          <cell r="C33">
            <v>0</v>
          </cell>
          <cell r="E33">
            <v>8753464</v>
          </cell>
        </row>
        <row r="34">
          <cell r="A34">
            <v>29</v>
          </cell>
          <cell r="B34" t="str">
            <v>ชมรมวิทยุสมัครเล่น</v>
          </cell>
          <cell r="C34">
            <v>0</v>
          </cell>
          <cell r="E34">
            <v>8882712</v>
          </cell>
        </row>
        <row r="35">
          <cell r="A35">
            <v>30</v>
          </cell>
          <cell r="B35" t="str">
            <v>อาคารอำนวย  ยศสุข</v>
          </cell>
          <cell r="C35">
            <v>0</v>
          </cell>
          <cell r="E35">
            <v>9208358</v>
          </cell>
        </row>
        <row r="36">
          <cell r="A36">
            <v>31</v>
          </cell>
          <cell r="B36" t="str">
            <v>อาคารหน่วยอาคารและสถานที่</v>
          </cell>
          <cell r="C36">
            <v>0</v>
          </cell>
          <cell r="E36">
            <v>9123113</v>
          </cell>
        </row>
        <row r="37">
          <cell r="A37">
            <v>32</v>
          </cell>
          <cell r="B37" t="str">
            <v>อาคารสำนักงานประปาและสุขาภิบาล</v>
          </cell>
          <cell r="C37">
            <v>0</v>
          </cell>
          <cell r="E37">
            <v>8648696</v>
          </cell>
        </row>
        <row r="38">
          <cell r="A38">
            <v>33</v>
          </cell>
          <cell r="B38" t="str">
            <v>อาคารงานไฟฟ้า</v>
          </cell>
          <cell r="C38">
            <v>0</v>
          </cell>
          <cell r="E38">
            <v>8673782</v>
          </cell>
        </row>
        <row r="39">
          <cell r="A39">
            <v>34</v>
          </cell>
          <cell r="B39" t="str">
            <v>อาคารซ่อมบำรุงอาคารและสถานที่</v>
          </cell>
          <cell r="C39">
            <v>0</v>
          </cell>
          <cell r="E39">
            <v>8673804</v>
          </cell>
        </row>
        <row r="40">
          <cell r="A40">
            <v>35</v>
          </cell>
          <cell r="B40" t="str">
            <v>อาคารยานพาหนะ</v>
          </cell>
          <cell r="C40">
            <v>0</v>
          </cell>
          <cell r="E40">
            <v>9843160</v>
          </cell>
        </row>
        <row r="41">
          <cell r="A41">
            <v>36</v>
          </cell>
          <cell r="B41" t="str">
            <v>อาคารโรงจอดรถ</v>
          </cell>
          <cell r="C41">
            <v>0</v>
          </cell>
          <cell r="E41">
            <v>8674108</v>
          </cell>
        </row>
        <row r="42">
          <cell r="A42">
            <v>37</v>
          </cell>
          <cell r="B42" t="str">
            <v>อาคารสำนักงานระบบบำบัดน้ำเสียรวม (รวมอาคารห้องน้ำ)</v>
          </cell>
          <cell r="C42">
            <v>0</v>
          </cell>
          <cell r="E42">
            <v>8576438</v>
          </cell>
        </row>
        <row r="43">
          <cell r="A43" t="str">
            <v>สระว่ายน้ำ</v>
          </cell>
        </row>
        <row r="44">
          <cell r="A44">
            <v>38</v>
          </cell>
          <cell r="B44" t="str">
            <v>อาคารสระว่ายน้ำ</v>
          </cell>
          <cell r="C44">
            <v>0</v>
          </cell>
          <cell r="E44">
            <v>9243867</v>
          </cell>
        </row>
        <row r="45">
          <cell r="A45" t="str">
            <v>โรงอาหาร</v>
          </cell>
        </row>
        <row r="46">
          <cell r="A46">
            <v>39</v>
          </cell>
          <cell r="B46" t="str">
            <v>อาคารโรงอาหารเทิดกสิกร</v>
          </cell>
          <cell r="C46">
            <v>0</v>
          </cell>
          <cell r="E46">
            <v>8419171</v>
          </cell>
        </row>
        <row r="47">
          <cell r="A47" t="str">
            <v>หอพักนักศึกษา</v>
          </cell>
        </row>
        <row r="48">
          <cell r="A48">
            <v>40</v>
          </cell>
          <cell r="B48" t="str">
            <v>อาคารหอพักนักศึกษานานาชาติ</v>
          </cell>
          <cell r="C48">
            <v>0</v>
          </cell>
          <cell r="E48">
            <v>8419200</v>
          </cell>
        </row>
        <row r="49">
          <cell r="A49">
            <v>41</v>
          </cell>
          <cell r="B49" t="str">
            <v>อาคารหอพักนักศึกษาชาย 2</v>
          </cell>
          <cell r="C49">
            <v>0</v>
          </cell>
          <cell r="E49">
            <v>8419154</v>
          </cell>
        </row>
        <row r="50">
          <cell r="A50">
            <v>42</v>
          </cell>
          <cell r="B50" t="str">
            <v>อาคารหอพักนักศึกษาชาย 3 (รวมอาคารห้องน้ำ)</v>
          </cell>
          <cell r="C50">
            <v>0</v>
          </cell>
          <cell r="E50">
            <v>8419175</v>
          </cell>
        </row>
        <row r="51">
          <cell r="A51">
            <v>43</v>
          </cell>
          <cell r="B51" t="str">
            <v>อาคารหอพักนักศึกษาชาย 4 (รวมอาคารโรงจอดรถ ข้างหอ)</v>
          </cell>
          <cell r="C51">
            <v>0</v>
          </cell>
          <cell r="E51">
            <v>8419174</v>
          </cell>
        </row>
        <row r="52">
          <cell r="A52">
            <v>44</v>
          </cell>
          <cell r="B52" t="str">
            <v>อาคารหอพักนักศึกษาชาย 5 (รวมอาคารห้องน้ำ)</v>
          </cell>
          <cell r="C52">
            <v>0</v>
          </cell>
          <cell r="E52">
            <v>8419178</v>
          </cell>
        </row>
        <row r="53">
          <cell r="A53">
            <v>45</v>
          </cell>
          <cell r="B53" t="str">
            <v>อาคารหอพักนักศึกษาหญิง 6 (รวมอาคารโรงจอดรถ ข้างหอ)</v>
          </cell>
          <cell r="C53">
            <v>0</v>
          </cell>
          <cell r="E53">
            <v>8409829</v>
          </cell>
        </row>
        <row r="54">
          <cell r="A54">
            <v>46</v>
          </cell>
          <cell r="B54" t="str">
            <v>อาคารหอพักนักศึกษาหญิง 7</v>
          </cell>
          <cell r="C54">
            <v>0</v>
          </cell>
          <cell r="E54">
            <v>8409835</v>
          </cell>
        </row>
        <row r="55">
          <cell r="A55">
            <v>47</v>
          </cell>
          <cell r="B55" t="str">
            <v>อาคารหอพักนักศึกษาหญิง 8</v>
          </cell>
          <cell r="C55">
            <v>0</v>
          </cell>
          <cell r="E55">
            <v>8379616</v>
          </cell>
        </row>
        <row r="56">
          <cell r="A56">
            <v>48</v>
          </cell>
          <cell r="B56" t="str">
            <v>อาคารหอพักนักศึกษาหญิง 9</v>
          </cell>
          <cell r="C56">
            <v>0</v>
          </cell>
          <cell r="E56">
            <v>8399168</v>
          </cell>
        </row>
        <row r="57">
          <cell r="A57">
            <v>49</v>
          </cell>
          <cell r="B57" t="str">
            <v>อาคารหอพักนักศึกษาหญิง 10</v>
          </cell>
          <cell r="C57">
            <v>0</v>
          </cell>
          <cell r="E57">
            <v>9243992</v>
          </cell>
        </row>
        <row r="58">
          <cell r="A58">
            <v>50</v>
          </cell>
          <cell r="B58" t="str">
            <v>อาคารหอพักนักศึกษาหญิง 11</v>
          </cell>
          <cell r="C58" t="str">
            <v>MWh</v>
          </cell>
          <cell r="E58" t="str">
            <v>Digital</v>
          </cell>
        </row>
        <row r="59">
          <cell r="A59" t="str">
            <v>คณะพัฒนาการท่องเที่ยว</v>
          </cell>
        </row>
        <row r="60">
          <cell r="A60">
            <v>51</v>
          </cell>
          <cell r="C60">
            <v>0</v>
          </cell>
        </row>
        <row r="61">
          <cell r="A61">
            <v>52</v>
          </cell>
          <cell r="B61" t="str">
            <v>อาคารพัฒนาวิสัยทัศน์  ชั้น 1 มิเตอร์ตัวที่ 1</v>
          </cell>
          <cell r="C61">
            <v>0</v>
          </cell>
          <cell r="E61">
            <v>9109282</v>
          </cell>
        </row>
        <row r="62">
          <cell r="A62">
            <v>53</v>
          </cell>
          <cell r="B62" t="str">
            <v>อาคารพัฒนาวิสัยทัศน์  ชั้น 2 มิเตอร์ตัวที่ 2</v>
          </cell>
          <cell r="C62" t="str">
            <v>MWh</v>
          </cell>
          <cell r="E62" t="str">
            <v>Digital</v>
          </cell>
        </row>
        <row r="63">
          <cell r="A63" t="str">
            <v>คณะศิลป์ศาสตร์</v>
          </cell>
        </row>
        <row r="64">
          <cell r="A64">
            <v>54</v>
          </cell>
          <cell r="B64" t="str">
            <v>อาคารประเสริฐ ณ.นคร</v>
          </cell>
          <cell r="C64">
            <v>0</v>
          </cell>
          <cell r="E64">
            <v>8155345</v>
          </cell>
        </row>
        <row r="65">
          <cell r="A65" t="str">
            <v>สำนักหอสมุด</v>
          </cell>
        </row>
        <row r="66">
          <cell r="A66">
            <v>55</v>
          </cell>
          <cell r="B66" t="str">
            <v>อาคารวิภาต  บุญศรี  วังซ้าย  มิเตอร์ตัวที่ 1</v>
          </cell>
          <cell r="C66">
            <v>0</v>
          </cell>
          <cell r="E66">
            <v>8666263</v>
          </cell>
        </row>
        <row r="67">
          <cell r="A67">
            <v>56</v>
          </cell>
          <cell r="B67" t="str">
            <v>อาคารวิภาต  บุญศรี  วังซ้าย  มิเตอร์ตัวที่ 2</v>
          </cell>
          <cell r="C67">
            <v>0</v>
          </cell>
          <cell r="E67">
            <v>9068918</v>
          </cell>
        </row>
        <row r="68">
          <cell r="A68" t="str">
            <v>คณะบริหารธุรกิจ</v>
          </cell>
        </row>
        <row r="69">
          <cell r="A69">
            <v>57</v>
          </cell>
          <cell r="B69" t="str">
            <v>อาคารพิทยาลงกรณ์</v>
          </cell>
          <cell r="C69">
            <v>0</v>
          </cell>
          <cell r="E69">
            <v>8142142</v>
          </cell>
        </row>
        <row r="70">
          <cell r="A70">
            <v>58</v>
          </cell>
          <cell r="B70" t="str">
            <v>อาคาร 25 ปี  คณะบริหารธุรกิจ</v>
          </cell>
          <cell r="C70">
            <v>0</v>
          </cell>
          <cell r="E70">
            <v>8306827</v>
          </cell>
        </row>
        <row r="71">
          <cell r="A71" t="str">
            <v>วิทยาลัยบริหารศาสตร์</v>
          </cell>
        </row>
        <row r="72">
          <cell r="A72">
            <v>59</v>
          </cell>
          <cell r="B72" t="str">
            <v>อาคารเทพ  พงษ์พานิช</v>
          </cell>
          <cell r="C72">
            <v>0</v>
          </cell>
          <cell r="E72">
            <v>9237675</v>
          </cell>
        </row>
        <row r="73">
          <cell r="A73" t="str">
            <v>ศูนย์กล้วยไม้</v>
          </cell>
        </row>
        <row r="74">
          <cell r="A74">
            <v>60</v>
          </cell>
          <cell r="B74" t="str">
            <v>อาคารเฉลิมพระเกียรติสมเด็จพระศรีนครินทราบรมราชนี</v>
          </cell>
          <cell r="C74">
            <v>0</v>
          </cell>
          <cell r="E74">
            <v>8642034</v>
          </cell>
        </row>
        <row r="75">
          <cell r="A75" t="str">
            <v>คณะวิทยาศาสตร์</v>
          </cell>
        </row>
        <row r="76">
          <cell r="A76">
            <v>61</v>
          </cell>
          <cell r="B76" t="str">
            <v>อาคารแม่โจ้  60  ปี  มิเตอร์ตัวที่ 1</v>
          </cell>
          <cell r="C76">
            <v>0</v>
          </cell>
          <cell r="E76">
            <v>4886040</v>
          </cell>
        </row>
        <row r="77">
          <cell r="A77">
            <v>62</v>
          </cell>
          <cell r="B77" t="str">
            <v>อาคารแม่โจ้  60  ปี  มิเตอร์ตัวที่ 2</v>
          </cell>
          <cell r="C77">
            <v>0</v>
          </cell>
          <cell r="E77">
            <v>4886038</v>
          </cell>
        </row>
        <row r="78">
          <cell r="A78">
            <v>63</v>
          </cell>
          <cell r="B78" t="str">
            <v>อาคารเสาวรัจนิตยวรรธนะ</v>
          </cell>
          <cell r="C78">
            <v>0</v>
          </cell>
          <cell r="E78">
            <v>8125072</v>
          </cell>
        </row>
        <row r="79">
          <cell r="A79">
            <v>64</v>
          </cell>
          <cell r="B79" t="str">
            <v>อาคารจุฬาภรณ์    มิเตอร์ตัวที่ 1</v>
          </cell>
          <cell r="C79">
            <v>0</v>
          </cell>
          <cell r="E79">
            <v>9123200</v>
          </cell>
        </row>
        <row r="80">
          <cell r="A80">
            <v>65</v>
          </cell>
          <cell r="B80" t="str">
            <v>อาคารจุฬาภรณ์    มิเตอร์ตัวที่ 2</v>
          </cell>
          <cell r="C80">
            <v>0</v>
          </cell>
          <cell r="E80">
            <v>9115014</v>
          </cell>
        </row>
        <row r="81">
          <cell r="A81">
            <v>66</v>
          </cell>
          <cell r="B81" t="str">
            <v>อาคารจุฬาภรณ์    มิเตอร์ตัวที่ 3 (ATS)</v>
          </cell>
          <cell r="C81">
            <v>0</v>
          </cell>
          <cell r="E81">
            <v>9115012</v>
          </cell>
        </row>
        <row r="82">
          <cell r="A82" t="str">
            <v>คณะเศรษฐศาสตร์</v>
          </cell>
        </row>
        <row r="83">
          <cell r="A83">
            <v>67</v>
          </cell>
          <cell r="B83" t="str">
            <v>อาคารยรรยง  สิทธิชัย</v>
          </cell>
          <cell r="C83">
            <v>0</v>
          </cell>
          <cell r="E83">
            <v>9064295</v>
          </cell>
        </row>
        <row r="84">
          <cell r="A84" t="str">
            <v>คณะเทคโนโลยีสารสนเทศและการสื่อสาร</v>
          </cell>
        </row>
        <row r="85">
          <cell r="A85">
            <v>68</v>
          </cell>
          <cell r="B85" t="str">
            <v>อาคาร  75  ปี  แม่โจ้</v>
          </cell>
          <cell r="C85">
            <v>400</v>
          </cell>
          <cell r="E85" t="str">
            <v>-</v>
          </cell>
        </row>
        <row r="86">
          <cell r="A86" t="str">
            <v>คณะสถาปัตยกรรมศาสตร์และการออกแบบสิ่งแวดล้อม</v>
          </cell>
        </row>
        <row r="87">
          <cell r="A87">
            <v>69</v>
          </cell>
          <cell r="B87" t="str">
            <v>อาคารคณะสถาปัตยกรรมศาสตร์และการออกแบบสิ่งแวดล้อม</v>
          </cell>
          <cell r="C87">
            <v>0</v>
          </cell>
          <cell r="E87">
            <v>8124161</v>
          </cell>
        </row>
        <row r="88">
          <cell r="A88">
            <v>70</v>
          </cell>
          <cell r="B88" t="str">
            <v>อาคารคณะสถาปัตยกรรมศาสตร์และการออกแบบสิ่งแวดล้อม (ใหม่)</v>
          </cell>
          <cell r="C88">
            <v>0</v>
          </cell>
          <cell r="E88">
            <v>9628701</v>
          </cell>
        </row>
        <row r="89">
          <cell r="A89" t="str">
            <v>คณะผลิตกรรมการเกษตร</v>
          </cell>
        </row>
        <row r="90">
          <cell r="A90">
            <v>71</v>
          </cell>
          <cell r="B90" t="str">
            <v>อาคารรัตนโกสินทร์ 200 ปี  มิเตอร์ตัวที่ 1</v>
          </cell>
          <cell r="C90">
            <v>0</v>
          </cell>
          <cell r="E90">
            <v>8752940</v>
          </cell>
        </row>
        <row r="91">
          <cell r="A91">
            <v>72</v>
          </cell>
          <cell r="B91" t="str">
            <v>อาคารรัตนโกสินทร์ 200 ปี  มิเตอร์ตัวที่ 2</v>
          </cell>
          <cell r="C91">
            <v>0</v>
          </cell>
          <cell r="E91">
            <v>8142022</v>
          </cell>
        </row>
        <row r="92">
          <cell r="A92">
            <v>73</v>
          </cell>
          <cell r="B92" t="str">
            <v>อาคารเรียนและปฏิบัติการรวมทางปฐพีวิทยาและฝึกอบรมทางดินและปุ๋ยชั้นสูง</v>
          </cell>
          <cell r="C92">
            <v>0</v>
          </cell>
          <cell r="E92">
            <v>8434584</v>
          </cell>
        </row>
        <row r="93">
          <cell r="A93">
            <v>74</v>
          </cell>
          <cell r="B93" t="str">
            <v>อาคารปฏิบัติการไม้ผล</v>
          </cell>
          <cell r="C93">
            <v>0</v>
          </cell>
          <cell r="E93">
            <v>8142040</v>
          </cell>
        </row>
        <row r="94">
          <cell r="A94">
            <v>75</v>
          </cell>
          <cell r="B94" t="str">
            <v>อาคารสำนักงานพืชไร่(พักอาจารย์)</v>
          </cell>
          <cell r="C94">
            <v>0</v>
          </cell>
          <cell r="E94">
            <v>9860771</v>
          </cell>
        </row>
        <row r="95">
          <cell r="A95">
            <v>76</v>
          </cell>
          <cell r="B95" t="str">
            <v>อาคารเพาะเลี้ยงเนื้อเยื่อ  ฝ่ายพัฒนาเกษตรที่สูง</v>
          </cell>
          <cell r="C95">
            <v>0</v>
          </cell>
          <cell r="E95">
            <v>8385474</v>
          </cell>
        </row>
        <row r="96">
          <cell r="A96">
            <v>77</v>
          </cell>
          <cell r="B96" t="str">
            <v xml:space="preserve">อาคารเพิ่มพูล  </v>
          </cell>
          <cell r="C96">
            <v>0</v>
          </cell>
          <cell r="E96">
            <v>8783517</v>
          </cell>
        </row>
        <row r="97">
          <cell r="A97">
            <v>78</v>
          </cell>
          <cell r="B97" t="str">
            <v>อาคารปฏิบัติการและคัดเมล็ดพันธุ์พืชไร่</v>
          </cell>
          <cell r="C97">
            <v>0</v>
          </cell>
          <cell r="E97">
            <v>8142148</v>
          </cell>
        </row>
        <row r="98">
          <cell r="A98">
            <v>79</v>
          </cell>
          <cell r="B98" t="str">
            <v>อาคารอบเมล็ดพันธุ์พืช (ไซโล)</v>
          </cell>
          <cell r="C98">
            <v>0</v>
          </cell>
          <cell r="E98">
            <v>9866505</v>
          </cell>
        </row>
        <row r="99">
          <cell r="A99">
            <v>80</v>
          </cell>
          <cell r="B99" t="str">
            <v>อาคารกำจร  บุญแปง</v>
          </cell>
          <cell r="C99">
            <v>0</v>
          </cell>
          <cell r="E99">
            <v>8313525</v>
          </cell>
        </row>
        <row r="100">
          <cell r="A100">
            <v>81</v>
          </cell>
          <cell r="B100" t="str">
            <v>ฐานการเรียนรู้เห็ด</v>
          </cell>
          <cell r="C100">
            <v>0</v>
          </cell>
          <cell r="E100">
            <v>8416887</v>
          </cell>
        </row>
        <row r="101">
          <cell r="A101">
            <v>82</v>
          </cell>
          <cell r="B101" t="str">
            <v>อาคารเนื้อเยื่อ  มิเตอร์ตัวที่ 1</v>
          </cell>
          <cell r="C101">
            <v>0</v>
          </cell>
          <cell r="E101">
            <v>8488561</v>
          </cell>
        </row>
        <row r="102">
          <cell r="A102">
            <v>83</v>
          </cell>
          <cell r="B102" t="str">
            <v>อาคารเนื้อเยื่อ  มิเตอร์ตัวที่ 2</v>
          </cell>
          <cell r="C102">
            <v>0</v>
          </cell>
          <cell r="E102">
            <v>8419210</v>
          </cell>
        </row>
        <row r="103">
          <cell r="A103">
            <v>84</v>
          </cell>
          <cell r="B103" t="str">
            <v>อาคารปฏิบัติการพืชผัก</v>
          </cell>
          <cell r="C103">
            <v>0</v>
          </cell>
          <cell r="E103">
            <v>8142069</v>
          </cell>
        </row>
        <row r="104">
          <cell r="A104">
            <v>85</v>
          </cell>
          <cell r="B104" t="str">
            <v>อาคารจัดเก็บวัสดุพืชผัก</v>
          </cell>
          <cell r="C104">
            <v>0</v>
          </cell>
          <cell r="E104">
            <v>8417059</v>
          </cell>
        </row>
        <row r="105">
          <cell r="A105">
            <v>86</v>
          </cell>
          <cell r="B105" t="str">
            <v>อาคารสำนักงานพืชผัก</v>
          </cell>
          <cell r="C105">
            <v>0</v>
          </cell>
          <cell r="E105">
            <v>13070991</v>
          </cell>
        </row>
        <row r="106">
          <cell r="A106">
            <v>87</v>
          </cell>
          <cell r="B106" t="str">
            <v>โรงเรือนพืช-ผัก</v>
          </cell>
          <cell r="C106">
            <v>0</v>
          </cell>
          <cell r="E106">
            <v>1105255</v>
          </cell>
        </row>
        <row r="107">
          <cell r="A107">
            <v>88</v>
          </cell>
          <cell r="B107" t="str">
            <v>โรงเพาะพืช-ผัก</v>
          </cell>
          <cell r="C107">
            <v>0</v>
          </cell>
          <cell r="E107">
            <v>8006721</v>
          </cell>
        </row>
        <row r="108">
          <cell r="A108">
            <v>89</v>
          </cell>
          <cell r="B108" t="str">
            <v>ฐานการเรียนรู้การผลิตเห็ดเศรษฐกิจ</v>
          </cell>
          <cell r="C108">
            <v>0</v>
          </cell>
          <cell r="E108">
            <v>0</v>
          </cell>
        </row>
        <row r="109">
          <cell r="A109">
            <v>90</v>
          </cell>
          <cell r="B109" t="str">
            <v>โรงเรือนเพาะเมล็ดพันธ์และขยายพันธุ์ไม้ดอกไม้ประดับ</v>
          </cell>
          <cell r="C109">
            <v>0</v>
          </cell>
          <cell r="E109">
            <v>8385459</v>
          </cell>
        </row>
        <row r="110">
          <cell r="A110">
            <v>91</v>
          </cell>
          <cell r="B110" t="str">
            <v>อาคารเทคโนโลยีด้านการผลิตไม้ดอกไม้ประดับ</v>
          </cell>
          <cell r="C110">
            <v>0</v>
          </cell>
          <cell r="E110">
            <v>8399218</v>
          </cell>
        </row>
        <row r="111">
          <cell r="A111">
            <v>92</v>
          </cell>
          <cell r="B111" t="str">
            <v>อาคารโดมจัดแสดงกล้วยไม้และไม้ดอกไม้ประดับ</v>
          </cell>
          <cell r="C111">
            <v>0</v>
          </cell>
          <cell r="E111">
            <v>8882737</v>
          </cell>
        </row>
        <row r="112">
          <cell r="A112">
            <v>93</v>
          </cell>
          <cell r="B112" t="str">
            <v>อาคารกล้วยไม้ไทย</v>
          </cell>
          <cell r="C112">
            <v>0</v>
          </cell>
          <cell r="E112">
            <v>8882962</v>
          </cell>
        </row>
        <row r="113">
          <cell r="A113">
            <v>94</v>
          </cell>
          <cell r="B113" t="str">
            <v>อาคารอนุบาลต้นอ่อน</v>
          </cell>
          <cell r="C113">
            <v>0</v>
          </cell>
          <cell r="E113">
            <v>8882746</v>
          </cell>
        </row>
        <row r="114">
          <cell r="A114">
            <v>95</v>
          </cell>
          <cell r="B114" t="str">
            <v>อาคารชั้นเรียนการจัดและแต่งดอกไม้</v>
          </cell>
          <cell r="C114">
            <v>0</v>
          </cell>
          <cell r="E114">
            <v>8320209</v>
          </cell>
        </row>
        <row r="115">
          <cell r="A115">
            <v>96</v>
          </cell>
          <cell r="B115" t="str">
            <v>อาคารโรงสีข้าวเก่า</v>
          </cell>
          <cell r="C115">
            <v>0</v>
          </cell>
          <cell r="E115">
            <v>8882703</v>
          </cell>
        </row>
        <row r="116">
          <cell r="A116">
            <v>97</v>
          </cell>
          <cell r="B116" t="str">
            <v>อาคารเลี้ยงไส้เดือนดิน</v>
          </cell>
          <cell r="C116">
            <v>0</v>
          </cell>
          <cell r="E116">
            <v>80545</v>
          </cell>
        </row>
        <row r="117">
          <cell r="A117">
            <v>98</v>
          </cell>
          <cell r="B117" t="str">
            <v>อาคารหม่อนไหม 1  มิเตอร์ตัวที่ 1</v>
          </cell>
          <cell r="C117">
            <v>0</v>
          </cell>
          <cell r="E117">
            <v>8304740</v>
          </cell>
        </row>
        <row r="118">
          <cell r="A118">
            <v>99</v>
          </cell>
          <cell r="B118" t="str">
            <v>อาคารหม่อนไหม 1  มิเตอร์ตัวที่ 2</v>
          </cell>
          <cell r="C118">
            <v>0</v>
          </cell>
          <cell r="E118">
            <v>8304741</v>
          </cell>
        </row>
        <row r="119">
          <cell r="A119">
            <v>100</v>
          </cell>
          <cell r="B119" t="str">
            <v>อาคารหม่อนไหม 1  มิเตอร์ตัวที่ 3</v>
          </cell>
          <cell r="C119">
            <v>0</v>
          </cell>
          <cell r="E119">
            <v>8304742</v>
          </cell>
        </row>
        <row r="120">
          <cell r="A120" t="str">
            <v>สำนักวิจัยและส่งเสริมการเกษตร</v>
          </cell>
        </row>
        <row r="121">
          <cell r="A121">
            <v>101</v>
          </cell>
          <cell r="B121" t="str">
            <v>อาคารธรรมศักดิ์มนตรี</v>
          </cell>
          <cell r="C121">
            <v>0</v>
          </cell>
          <cell r="E121">
            <v>8409822</v>
          </cell>
        </row>
        <row r="122">
          <cell r="A122">
            <v>102</v>
          </cell>
          <cell r="B122" t="str">
            <v>อาคารมงคลชัยสิทธิ์</v>
          </cell>
          <cell r="C122">
            <v>0</v>
          </cell>
          <cell r="E122">
            <v>8161523</v>
          </cell>
        </row>
        <row r="123">
          <cell r="A123">
            <v>103</v>
          </cell>
          <cell r="B123" t="str">
            <v>ฐานการเรียนรู้การผลิตไม้และไม้ดอกไม้ประดับครบวงจร</v>
          </cell>
          <cell r="C123">
            <v>0</v>
          </cell>
          <cell r="E123">
            <v>8493542</v>
          </cell>
        </row>
        <row r="124">
          <cell r="A124">
            <v>104</v>
          </cell>
          <cell r="B124" t="str">
            <v>แปลงสาธิตปลูกข้าว  ผศ. ดร.วราภรณ์ แสงทอง</v>
          </cell>
          <cell r="C124">
            <v>0</v>
          </cell>
          <cell r="E124">
            <v>1924751</v>
          </cell>
        </row>
        <row r="125">
          <cell r="A125" t="str">
            <v>ศูนย์วิจัยพลังงาน</v>
          </cell>
        </row>
        <row r="126">
          <cell r="A126">
            <v>105</v>
          </cell>
          <cell r="B126" t="str">
            <v>อาคารศูนย์วิจัยพลังงาน 1</v>
          </cell>
          <cell r="C126">
            <v>0</v>
          </cell>
          <cell r="E126">
            <v>8673844</v>
          </cell>
        </row>
        <row r="127">
          <cell r="A127" t="str">
            <v>ศูนย์อาคารที่พัก</v>
          </cell>
        </row>
        <row r="128">
          <cell r="A128">
            <v>106</v>
          </cell>
          <cell r="B128" t="str">
            <v>อาคารศูนย์การศึกษาและอบรมนานาชาติ</v>
          </cell>
          <cell r="C128">
            <v>0</v>
          </cell>
          <cell r="E128">
            <v>1030</v>
          </cell>
        </row>
        <row r="129">
          <cell r="A129" t="str">
            <v>คณะวิศวกรรมศาสตร์</v>
          </cell>
        </row>
        <row r="130">
          <cell r="A130">
            <v>107</v>
          </cell>
          <cell r="B130" t="str">
            <v>อาคารเรียนรวมสาขาวิศวกรรมศาสตร์</v>
          </cell>
          <cell r="C130">
            <v>0</v>
          </cell>
          <cell r="E130">
            <v>8391762</v>
          </cell>
        </row>
        <row r="131">
          <cell r="A131">
            <v>108</v>
          </cell>
          <cell r="B131" t="str">
            <v>อาคารปฏิบัติการวิศวกรรมทั่วไป</v>
          </cell>
          <cell r="E131">
            <v>8510876</v>
          </cell>
        </row>
        <row r="132">
          <cell r="A132">
            <v>109</v>
          </cell>
          <cell r="B132" t="str">
            <v>อาคารสมิตานนท์</v>
          </cell>
          <cell r="C132">
            <v>0</v>
          </cell>
          <cell r="E132">
            <v>8195975</v>
          </cell>
        </row>
        <row r="133">
          <cell r="A133">
            <v>110</v>
          </cell>
          <cell r="B133" t="str">
            <v>อาคารโรงงานนำร่อง</v>
          </cell>
          <cell r="C133">
            <v>0</v>
          </cell>
          <cell r="E133">
            <v>8389601</v>
          </cell>
        </row>
        <row r="134">
          <cell r="A134">
            <v>111</v>
          </cell>
          <cell r="B134" t="str">
            <v>อาคารคัดบรรจุผลิตผลเกษตร</v>
          </cell>
          <cell r="C134">
            <v>0</v>
          </cell>
          <cell r="E134">
            <v>8142023</v>
          </cell>
        </row>
        <row r="135">
          <cell r="A135">
            <v>112</v>
          </cell>
          <cell r="B135" t="str">
            <v>อาคารปฏิบัติเทคโนโลยียางและพอลิเมอร์</v>
          </cell>
          <cell r="C135">
            <v>0</v>
          </cell>
          <cell r="E135">
            <v>9011628</v>
          </cell>
        </row>
        <row r="136">
          <cell r="A136" t="str">
            <v>คณะเทคโนโลยีการประมง</v>
          </cell>
        </row>
        <row r="137">
          <cell r="A137">
            <v>113</v>
          </cell>
          <cell r="B137" t="str">
            <v>อาคารเทคโนโลยีการประมง มิเตอร์ตัวที่ 1</v>
          </cell>
          <cell r="C137">
            <v>0</v>
          </cell>
          <cell r="E137">
            <v>9264072</v>
          </cell>
        </row>
        <row r="138">
          <cell r="A138">
            <v>114</v>
          </cell>
          <cell r="B138" t="str">
            <v>อาคารเทคโนโลยีการประมง มิเตอร์ตัวที่ 2</v>
          </cell>
          <cell r="C138">
            <v>0</v>
          </cell>
          <cell r="E138">
            <v>9264102</v>
          </cell>
        </row>
        <row r="139">
          <cell r="A139">
            <v>115</v>
          </cell>
          <cell r="B139" t="str">
            <v>การเพาะเลี้ยงสาหร่าย</v>
          </cell>
          <cell r="C139">
            <v>0</v>
          </cell>
          <cell r="E139">
            <v>8708215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ส่วนกลาง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1"/>
      <sheetName val="2561-อาคาร"/>
      <sheetName val="2561-คณะ,สำนัก"/>
      <sheetName val="2561-บิลค่าไฟฟ้า"/>
    </sheetNames>
    <sheetDataSet>
      <sheetData sheetId="0">
        <row r="5">
          <cell r="F5">
            <v>9842.4699999999993</v>
          </cell>
          <cell r="G5">
            <v>36810.837800000001</v>
          </cell>
          <cell r="H5">
            <v>14206.15</v>
          </cell>
          <cell r="I5">
            <v>53557.1855</v>
          </cell>
          <cell r="J5">
            <v>21704.95</v>
          </cell>
          <cell r="K5">
            <v>82478.81</v>
          </cell>
          <cell r="L5">
            <v>20080.169999999998</v>
          </cell>
          <cell r="M5">
            <v>76304.645999999993</v>
          </cell>
          <cell r="N5">
            <v>24646.35</v>
          </cell>
          <cell r="O5">
            <v>93902.593500000003</v>
          </cell>
          <cell r="P5">
            <v>25293.63</v>
          </cell>
          <cell r="Q5">
            <v>96115.793999999994</v>
          </cell>
          <cell r="R5">
            <v>22143.33</v>
          </cell>
          <cell r="S5">
            <v>84587.520600000003</v>
          </cell>
          <cell r="T5">
            <v>21406.15</v>
          </cell>
          <cell r="U5">
            <v>82199.616000000009</v>
          </cell>
          <cell r="V5">
            <v>19414.16</v>
          </cell>
          <cell r="W5">
            <v>73773.80799999999</v>
          </cell>
          <cell r="X5">
            <v>19454.62</v>
          </cell>
          <cell r="Y5">
            <v>73733.0098</v>
          </cell>
          <cell r="Z5">
            <v>14416.16</v>
          </cell>
          <cell r="AA5">
            <v>55358.054400000001</v>
          </cell>
          <cell r="AB5">
            <v>11932.33</v>
          </cell>
          <cell r="AC5">
            <v>42837.064699999995</v>
          </cell>
        </row>
        <row r="6">
          <cell r="F6">
            <v>3080</v>
          </cell>
          <cell r="G6">
            <v>11519.2</v>
          </cell>
          <cell r="H6">
            <v>4040</v>
          </cell>
          <cell r="I6">
            <v>15230.8</v>
          </cell>
          <cell r="J6">
            <v>3880</v>
          </cell>
          <cell r="K6">
            <v>14744</v>
          </cell>
          <cell r="L6">
            <v>4040</v>
          </cell>
          <cell r="M6">
            <v>15352</v>
          </cell>
          <cell r="N6">
            <v>5400</v>
          </cell>
          <cell r="O6">
            <v>20574</v>
          </cell>
          <cell r="P6">
            <v>5160</v>
          </cell>
          <cell r="Q6">
            <v>19608</v>
          </cell>
          <cell r="R6">
            <v>3800</v>
          </cell>
          <cell r="S6">
            <v>14516</v>
          </cell>
          <cell r="T6">
            <v>4680</v>
          </cell>
          <cell r="U6">
            <v>17971.2</v>
          </cell>
          <cell r="V6">
            <v>3840</v>
          </cell>
          <cell r="W6">
            <v>14592</v>
          </cell>
          <cell r="X6">
            <v>4080</v>
          </cell>
          <cell r="Y6">
            <v>15463.2</v>
          </cell>
          <cell r="Z6">
            <v>3160</v>
          </cell>
          <cell r="AA6">
            <v>12134.4</v>
          </cell>
          <cell r="AB6">
            <v>3640</v>
          </cell>
          <cell r="AC6">
            <v>13067.6</v>
          </cell>
        </row>
        <row r="7">
          <cell r="F7">
            <v>200</v>
          </cell>
          <cell r="G7">
            <v>748</v>
          </cell>
          <cell r="H7">
            <v>400</v>
          </cell>
          <cell r="I7">
            <v>1508</v>
          </cell>
          <cell r="J7">
            <v>450</v>
          </cell>
          <cell r="K7">
            <v>1710</v>
          </cell>
          <cell r="L7">
            <v>1450</v>
          </cell>
          <cell r="M7">
            <v>5510</v>
          </cell>
          <cell r="N7">
            <v>1650</v>
          </cell>
          <cell r="O7">
            <v>6286.5</v>
          </cell>
          <cell r="P7">
            <v>1350</v>
          </cell>
          <cell r="Q7">
            <v>5130</v>
          </cell>
          <cell r="R7">
            <v>1000</v>
          </cell>
          <cell r="S7">
            <v>3820</v>
          </cell>
          <cell r="T7">
            <v>1150</v>
          </cell>
          <cell r="U7">
            <v>4416</v>
          </cell>
          <cell r="V7">
            <v>1300</v>
          </cell>
          <cell r="W7">
            <v>4940</v>
          </cell>
          <cell r="X7">
            <v>1200</v>
          </cell>
          <cell r="Y7">
            <v>4548</v>
          </cell>
          <cell r="Z7">
            <v>600</v>
          </cell>
          <cell r="AA7">
            <v>2304</v>
          </cell>
          <cell r="AB7">
            <v>300</v>
          </cell>
          <cell r="AC7">
            <v>1077</v>
          </cell>
        </row>
        <row r="8">
          <cell r="F8">
            <v>2100</v>
          </cell>
          <cell r="G8">
            <v>7854</v>
          </cell>
          <cell r="H8">
            <v>2500</v>
          </cell>
          <cell r="I8">
            <v>9425</v>
          </cell>
          <cell r="J8">
            <v>2400</v>
          </cell>
          <cell r="K8">
            <v>9120</v>
          </cell>
          <cell r="L8">
            <v>2700</v>
          </cell>
          <cell r="M8">
            <v>10260</v>
          </cell>
          <cell r="N8">
            <v>3600</v>
          </cell>
          <cell r="O8">
            <v>13716</v>
          </cell>
          <cell r="P8">
            <v>3600</v>
          </cell>
          <cell r="Q8">
            <v>13680</v>
          </cell>
          <cell r="R8">
            <v>2400</v>
          </cell>
          <cell r="S8">
            <v>9168</v>
          </cell>
          <cell r="T8">
            <v>2700</v>
          </cell>
          <cell r="U8">
            <v>10368</v>
          </cell>
          <cell r="V8">
            <v>2500</v>
          </cell>
          <cell r="W8">
            <v>9500</v>
          </cell>
          <cell r="X8">
            <v>2300</v>
          </cell>
          <cell r="Y8">
            <v>8717</v>
          </cell>
          <cell r="Z8">
            <v>1500</v>
          </cell>
          <cell r="AA8">
            <v>5760</v>
          </cell>
          <cell r="AB8">
            <v>1900</v>
          </cell>
          <cell r="AC8">
            <v>6821</v>
          </cell>
        </row>
        <row r="9">
          <cell r="F9">
            <v>584</v>
          </cell>
          <cell r="G9">
            <v>2184.1600000000003</v>
          </cell>
          <cell r="H9">
            <v>2736</v>
          </cell>
          <cell r="I9">
            <v>10314.719999999999</v>
          </cell>
          <cell r="J9">
            <v>266</v>
          </cell>
          <cell r="K9">
            <v>1010.8</v>
          </cell>
          <cell r="L9">
            <v>232</v>
          </cell>
          <cell r="M9">
            <v>881.59999999999991</v>
          </cell>
          <cell r="N9">
            <v>1941</v>
          </cell>
          <cell r="O9">
            <v>7395.21</v>
          </cell>
          <cell r="P9">
            <v>1867</v>
          </cell>
          <cell r="Q9">
            <v>7094.5999999999995</v>
          </cell>
          <cell r="R9">
            <v>1311</v>
          </cell>
          <cell r="S9">
            <v>5008.0199999999995</v>
          </cell>
          <cell r="T9">
            <v>1769</v>
          </cell>
          <cell r="U9">
            <v>6792.96</v>
          </cell>
          <cell r="V9">
            <v>1908</v>
          </cell>
          <cell r="W9">
            <v>7250.4</v>
          </cell>
          <cell r="X9">
            <v>1195</v>
          </cell>
          <cell r="Y9">
            <v>4529.05</v>
          </cell>
          <cell r="Z9">
            <v>1279</v>
          </cell>
          <cell r="AA9">
            <v>4911.3599999999997</v>
          </cell>
          <cell r="AB9">
            <v>803</v>
          </cell>
          <cell r="AC9">
            <v>2882.77</v>
          </cell>
        </row>
        <row r="10">
          <cell r="F10">
            <v>1400</v>
          </cell>
          <cell r="G10">
            <v>5236</v>
          </cell>
          <cell r="H10">
            <v>960</v>
          </cell>
          <cell r="I10">
            <v>3619.2</v>
          </cell>
          <cell r="J10">
            <v>460</v>
          </cell>
          <cell r="K10">
            <v>1748</v>
          </cell>
          <cell r="L10">
            <v>420</v>
          </cell>
          <cell r="M10">
            <v>1596</v>
          </cell>
          <cell r="N10">
            <v>800</v>
          </cell>
          <cell r="O10">
            <v>3048</v>
          </cell>
          <cell r="P10">
            <v>1060</v>
          </cell>
          <cell r="Q10">
            <v>4028</v>
          </cell>
          <cell r="R10">
            <v>500</v>
          </cell>
          <cell r="S10">
            <v>1910</v>
          </cell>
          <cell r="T10">
            <v>1440</v>
          </cell>
          <cell r="U10">
            <v>5529.5999999999995</v>
          </cell>
          <cell r="V10">
            <v>1080</v>
          </cell>
          <cell r="W10">
            <v>4104</v>
          </cell>
          <cell r="X10">
            <v>920</v>
          </cell>
          <cell r="Y10">
            <v>3486.8</v>
          </cell>
          <cell r="Z10">
            <v>1180</v>
          </cell>
          <cell r="AA10">
            <v>4531.2</v>
          </cell>
          <cell r="AB10">
            <v>2160</v>
          </cell>
          <cell r="AC10">
            <v>7754.4</v>
          </cell>
        </row>
        <row r="12">
          <cell r="F12">
            <v>104</v>
          </cell>
          <cell r="G12">
            <v>388.96000000000004</v>
          </cell>
          <cell r="H12">
            <v>64</v>
          </cell>
          <cell r="I12">
            <v>241.28</v>
          </cell>
          <cell r="J12">
            <v>53</v>
          </cell>
          <cell r="K12">
            <v>201.39999999999998</v>
          </cell>
          <cell r="L12">
            <v>46</v>
          </cell>
          <cell r="M12">
            <v>174.79999999999998</v>
          </cell>
          <cell r="N12">
            <v>61</v>
          </cell>
          <cell r="O12">
            <v>232.41</v>
          </cell>
          <cell r="P12">
            <v>55</v>
          </cell>
          <cell r="Q12">
            <v>209</v>
          </cell>
          <cell r="R12">
            <v>45</v>
          </cell>
          <cell r="S12">
            <v>171.9</v>
          </cell>
          <cell r="T12">
            <v>27</v>
          </cell>
          <cell r="U12">
            <v>103.67999999999999</v>
          </cell>
          <cell r="V12">
            <v>21</v>
          </cell>
          <cell r="W12">
            <v>79.8</v>
          </cell>
          <cell r="X12">
            <v>26</v>
          </cell>
          <cell r="Y12">
            <v>98.54</v>
          </cell>
          <cell r="Z12">
            <v>32</v>
          </cell>
          <cell r="AA12">
            <v>122.88</v>
          </cell>
          <cell r="AB12">
            <v>42</v>
          </cell>
          <cell r="AC12">
            <v>150.78</v>
          </cell>
        </row>
        <row r="13">
          <cell r="F13">
            <v>2820</v>
          </cell>
          <cell r="G13">
            <v>10546.800000000001</v>
          </cell>
          <cell r="H13">
            <v>4140</v>
          </cell>
          <cell r="I13">
            <v>15607.8</v>
          </cell>
          <cell r="J13">
            <v>4380</v>
          </cell>
          <cell r="K13">
            <v>16644</v>
          </cell>
          <cell r="L13">
            <v>3720</v>
          </cell>
          <cell r="M13">
            <v>14136</v>
          </cell>
          <cell r="N13">
            <v>5940</v>
          </cell>
          <cell r="O13">
            <v>22631.4</v>
          </cell>
          <cell r="P13">
            <v>5520</v>
          </cell>
          <cell r="Q13">
            <v>20976</v>
          </cell>
          <cell r="R13">
            <v>4020</v>
          </cell>
          <cell r="S13">
            <v>15356.4</v>
          </cell>
          <cell r="T13">
            <v>5280</v>
          </cell>
          <cell r="U13">
            <v>20275.2</v>
          </cell>
          <cell r="V13">
            <v>4320</v>
          </cell>
          <cell r="W13">
            <v>16416</v>
          </cell>
          <cell r="X13">
            <v>4260</v>
          </cell>
          <cell r="Y13">
            <v>16145.4</v>
          </cell>
          <cell r="Z13">
            <v>3720</v>
          </cell>
          <cell r="AA13">
            <v>14284.8</v>
          </cell>
          <cell r="AB13">
            <v>2340</v>
          </cell>
          <cell r="AC13">
            <v>8400.6</v>
          </cell>
        </row>
        <row r="14">
          <cell r="F14" t="str">
            <v>เสีย</v>
          </cell>
          <cell r="G14" t="str">
            <v>เสีย</v>
          </cell>
          <cell r="H14" t="str">
            <v>เสีย</v>
          </cell>
          <cell r="I14" t="str">
            <v>เสีย</v>
          </cell>
          <cell r="J14" t="str">
            <v>เสีย</v>
          </cell>
          <cell r="K14" t="str">
            <v>เสีย</v>
          </cell>
          <cell r="L14" t="str">
            <v>เสีย</v>
          </cell>
          <cell r="M14" t="str">
            <v>เสีย</v>
          </cell>
          <cell r="N14" t="str">
            <v>เสีย</v>
          </cell>
          <cell r="O14" t="str">
            <v>เสีย</v>
          </cell>
          <cell r="P14" t="str">
            <v>เสีย</v>
          </cell>
          <cell r="Q14" t="str">
            <v>เสีย</v>
          </cell>
          <cell r="R14" t="str">
            <v>เสีย</v>
          </cell>
          <cell r="S14" t="str">
            <v>เสีย</v>
          </cell>
          <cell r="T14" t="str">
            <v>เสีย</v>
          </cell>
          <cell r="U14" t="str">
            <v>เสีย</v>
          </cell>
          <cell r="V14" t="str">
            <v>เสีย</v>
          </cell>
          <cell r="W14" t="str">
            <v>เสีย</v>
          </cell>
          <cell r="X14" t="str">
            <v>เสีย</v>
          </cell>
          <cell r="Y14" t="str">
            <v>เสีย</v>
          </cell>
          <cell r="Z14" t="str">
            <v>เสีย</v>
          </cell>
          <cell r="AA14" t="str">
            <v>เสีย</v>
          </cell>
          <cell r="AB14" t="str">
            <v>เสีย</v>
          </cell>
          <cell r="AC14" t="str">
            <v>เสีย</v>
          </cell>
        </row>
        <row r="16">
          <cell r="F16">
            <v>8660</v>
          </cell>
          <cell r="G16">
            <v>32388.400000000001</v>
          </cell>
          <cell r="H16">
            <v>10920</v>
          </cell>
          <cell r="I16">
            <v>41168.400000000001</v>
          </cell>
          <cell r="J16">
            <v>5020</v>
          </cell>
          <cell r="K16">
            <v>19076</v>
          </cell>
          <cell r="L16">
            <v>4360</v>
          </cell>
          <cell r="M16">
            <v>16568</v>
          </cell>
          <cell r="N16">
            <v>6240</v>
          </cell>
          <cell r="O16">
            <v>23774.400000000001</v>
          </cell>
          <cell r="P16">
            <v>11900</v>
          </cell>
          <cell r="Q16">
            <v>45220</v>
          </cell>
          <cell r="R16">
            <v>10880</v>
          </cell>
          <cell r="S16">
            <v>41561.599999999999</v>
          </cell>
          <cell r="T16">
            <v>15120</v>
          </cell>
          <cell r="U16">
            <v>58060.799999999996</v>
          </cell>
          <cell r="V16">
            <v>10480</v>
          </cell>
          <cell r="W16">
            <v>39824</v>
          </cell>
          <cell r="X16">
            <v>11780</v>
          </cell>
          <cell r="Y16">
            <v>44646.2</v>
          </cell>
          <cell r="Z16">
            <v>9400</v>
          </cell>
          <cell r="AA16">
            <v>36096</v>
          </cell>
          <cell r="AB16">
            <v>10260</v>
          </cell>
          <cell r="AC16">
            <v>36833.4</v>
          </cell>
        </row>
        <row r="17">
          <cell r="F17">
            <v>1220</v>
          </cell>
          <cell r="G17">
            <v>4562.8</v>
          </cell>
          <cell r="H17">
            <v>1520</v>
          </cell>
          <cell r="I17">
            <v>5730.4</v>
          </cell>
          <cell r="J17">
            <v>0</v>
          </cell>
          <cell r="K17">
            <v>0</v>
          </cell>
          <cell r="L17">
            <v>3000</v>
          </cell>
          <cell r="M17">
            <v>11400</v>
          </cell>
          <cell r="N17">
            <v>1360</v>
          </cell>
          <cell r="O17">
            <v>5181.6000000000004</v>
          </cell>
          <cell r="P17">
            <v>1120</v>
          </cell>
          <cell r="Q17">
            <v>4256</v>
          </cell>
          <cell r="R17">
            <v>660</v>
          </cell>
          <cell r="S17">
            <v>2521.1999999999998</v>
          </cell>
          <cell r="T17">
            <v>500</v>
          </cell>
          <cell r="U17">
            <v>1920</v>
          </cell>
          <cell r="V17">
            <v>420</v>
          </cell>
          <cell r="W17">
            <v>1596</v>
          </cell>
          <cell r="X17">
            <v>1320</v>
          </cell>
          <cell r="Y17">
            <v>5002.8</v>
          </cell>
          <cell r="Z17">
            <v>1060</v>
          </cell>
          <cell r="AA17">
            <v>4070.3999999999996</v>
          </cell>
          <cell r="AB17">
            <v>1080</v>
          </cell>
          <cell r="AC17">
            <v>3877.2</v>
          </cell>
        </row>
        <row r="18">
          <cell r="F18">
            <v>9480</v>
          </cell>
          <cell r="G18">
            <v>35455.200000000004</v>
          </cell>
          <cell r="H18">
            <v>14880</v>
          </cell>
          <cell r="I18">
            <v>56097.599999999999</v>
          </cell>
          <cell r="J18">
            <v>0</v>
          </cell>
          <cell r="K18">
            <v>0</v>
          </cell>
          <cell r="L18">
            <v>3540</v>
          </cell>
          <cell r="M18">
            <v>13452</v>
          </cell>
          <cell r="N18">
            <v>1020</v>
          </cell>
          <cell r="O18">
            <v>3886.2000000000003</v>
          </cell>
          <cell r="P18">
            <v>7560</v>
          </cell>
          <cell r="Q18">
            <v>28728</v>
          </cell>
          <cell r="R18">
            <v>10680</v>
          </cell>
          <cell r="S18">
            <v>40797.599999999999</v>
          </cell>
          <cell r="T18">
            <v>9840</v>
          </cell>
          <cell r="U18">
            <v>37785.599999999999</v>
          </cell>
          <cell r="V18">
            <v>10140</v>
          </cell>
          <cell r="W18">
            <v>38532</v>
          </cell>
          <cell r="X18">
            <v>12540</v>
          </cell>
          <cell r="Y18">
            <v>47526.6</v>
          </cell>
          <cell r="Z18">
            <v>4140</v>
          </cell>
          <cell r="AA18">
            <v>15897.599999999999</v>
          </cell>
          <cell r="AB18">
            <v>8220</v>
          </cell>
          <cell r="AC18">
            <v>29509.8</v>
          </cell>
        </row>
        <row r="19">
          <cell r="F19">
            <v>60</v>
          </cell>
          <cell r="G19">
            <v>224.4</v>
          </cell>
          <cell r="H19">
            <v>880</v>
          </cell>
          <cell r="I19">
            <v>3317.6</v>
          </cell>
          <cell r="J19">
            <v>0</v>
          </cell>
          <cell r="K19">
            <v>0</v>
          </cell>
          <cell r="L19">
            <v>600</v>
          </cell>
          <cell r="M19">
            <v>2280</v>
          </cell>
          <cell r="N19">
            <v>240</v>
          </cell>
          <cell r="O19">
            <v>914.4</v>
          </cell>
          <cell r="P19">
            <v>300</v>
          </cell>
          <cell r="Q19">
            <v>1140</v>
          </cell>
          <cell r="R19">
            <v>160</v>
          </cell>
          <cell r="S19">
            <v>611.19999999999993</v>
          </cell>
          <cell r="T19">
            <v>100</v>
          </cell>
          <cell r="U19">
            <v>384</v>
          </cell>
          <cell r="V19">
            <v>120</v>
          </cell>
          <cell r="W19">
            <v>456</v>
          </cell>
          <cell r="X19">
            <v>120</v>
          </cell>
          <cell r="Y19">
            <v>454.8</v>
          </cell>
          <cell r="Z19">
            <v>100</v>
          </cell>
          <cell r="AA19">
            <v>384</v>
          </cell>
          <cell r="AB19">
            <v>140</v>
          </cell>
          <cell r="AC19">
            <v>502.59999999999997</v>
          </cell>
        </row>
        <row r="20">
          <cell r="F20">
            <v>2880</v>
          </cell>
          <cell r="G20">
            <v>10771.2</v>
          </cell>
          <cell r="H20">
            <v>3840</v>
          </cell>
          <cell r="I20">
            <v>14476.8</v>
          </cell>
          <cell r="J20">
            <v>0</v>
          </cell>
          <cell r="K20">
            <v>0</v>
          </cell>
          <cell r="L20">
            <v>1140</v>
          </cell>
          <cell r="M20">
            <v>4332</v>
          </cell>
          <cell r="N20">
            <v>360</v>
          </cell>
          <cell r="O20">
            <v>1371.6</v>
          </cell>
          <cell r="P20">
            <v>2580</v>
          </cell>
          <cell r="Q20">
            <v>9804</v>
          </cell>
          <cell r="R20">
            <v>3900</v>
          </cell>
          <cell r="S20">
            <v>14898</v>
          </cell>
          <cell r="T20">
            <v>3300</v>
          </cell>
          <cell r="U20">
            <v>12672</v>
          </cell>
          <cell r="V20">
            <v>4080</v>
          </cell>
          <cell r="W20">
            <v>15504</v>
          </cell>
          <cell r="X20">
            <v>4560</v>
          </cell>
          <cell r="Y20">
            <v>17282.400000000001</v>
          </cell>
          <cell r="Z20">
            <v>1260</v>
          </cell>
          <cell r="AA20">
            <v>4838.3999999999996</v>
          </cell>
          <cell r="AB20">
            <v>2820</v>
          </cell>
          <cell r="AC20">
            <v>10123.799999999999</v>
          </cell>
        </row>
        <row r="21">
          <cell r="F21">
            <v>2660</v>
          </cell>
          <cell r="G21">
            <v>9948.4000000000015</v>
          </cell>
          <cell r="H21">
            <v>4060</v>
          </cell>
          <cell r="I21">
            <v>15306.2</v>
          </cell>
          <cell r="J21">
            <v>0</v>
          </cell>
          <cell r="K21">
            <v>0</v>
          </cell>
          <cell r="L21">
            <v>2740</v>
          </cell>
          <cell r="M21">
            <v>10412</v>
          </cell>
          <cell r="N21">
            <v>1340</v>
          </cell>
          <cell r="O21">
            <v>5105.3999999999996</v>
          </cell>
          <cell r="P21">
            <v>2000</v>
          </cell>
          <cell r="Q21">
            <v>7600</v>
          </cell>
          <cell r="R21">
            <v>940</v>
          </cell>
          <cell r="S21">
            <v>3590.7999999999997</v>
          </cell>
          <cell r="T21">
            <v>400</v>
          </cell>
          <cell r="U21">
            <v>1536</v>
          </cell>
          <cell r="V21">
            <v>660</v>
          </cell>
          <cell r="W21">
            <v>2508</v>
          </cell>
          <cell r="X21">
            <v>940</v>
          </cell>
          <cell r="Y21">
            <v>3562.6</v>
          </cell>
          <cell r="Z21">
            <v>480</v>
          </cell>
          <cell r="AA21">
            <v>1843.1999999999998</v>
          </cell>
          <cell r="AB21">
            <v>760</v>
          </cell>
          <cell r="AC21">
            <v>2728.4</v>
          </cell>
        </row>
        <row r="22">
          <cell r="F22">
            <v>6000</v>
          </cell>
          <cell r="G22">
            <v>22440</v>
          </cell>
          <cell r="H22">
            <v>9120</v>
          </cell>
          <cell r="I22">
            <v>34382.400000000001</v>
          </cell>
          <cell r="J22">
            <v>0</v>
          </cell>
          <cell r="K22">
            <v>0</v>
          </cell>
          <cell r="L22">
            <v>1740</v>
          </cell>
          <cell r="M22">
            <v>6612</v>
          </cell>
          <cell r="N22">
            <v>540</v>
          </cell>
          <cell r="O22">
            <v>2057.4</v>
          </cell>
          <cell r="P22">
            <v>4140</v>
          </cell>
          <cell r="Q22">
            <v>15732</v>
          </cell>
          <cell r="R22">
            <v>7620</v>
          </cell>
          <cell r="S22">
            <v>29108.399999999998</v>
          </cell>
          <cell r="T22">
            <v>6420</v>
          </cell>
          <cell r="U22">
            <v>24652.799999999999</v>
          </cell>
          <cell r="V22">
            <v>7080</v>
          </cell>
          <cell r="W22">
            <v>26904</v>
          </cell>
          <cell r="X22">
            <v>9720</v>
          </cell>
          <cell r="Y22">
            <v>36838.800000000003</v>
          </cell>
          <cell r="Z22">
            <v>2460</v>
          </cell>
          <cell r="AA22">
            <v>9446.4</v>
          </cell>
          <cell r="AB22">
            <v>5760</v>
          </cell>
          <cell r="AC22">
            <v>20678.399999999998</v>
          </cell>
        </row>
        <row r="23">
          <cell r="F23">
            <v>5880</v>
          </cell>
          <cell r="G23">
            <v>21991.200000000001</v>
          </cell>
          <cell r="H23">
            <v>8400</v>
          </cell>
          <cell r="I23">
            <v>31668</v>
          </cell>
          <cell r="J23">
            <v>0</v>
          </cell>
          <cell r="K23">
            <v>0</v>
          </cell>
          <cell r="L23">
            <v>2340</v>
          </cell>
          <cell r="M23">
            <v>8892</v>
          </cell>
          <cell r="N23">
            <v>600</v>
          </cell>
          <cell r="O23">
            <v>2286</v>
          </cell>
          <cell r="P23">
            <v>4320</v>
          </cell>
          <cell r="Q23">
            <v>16416</v>
          </cell>
          <cell r="R23">
            <v>5160</v>
          </cell>
          <cell r="S23">
            <v>19711.2</v>
          </cell>
          <cell r="T23">
            <v>4020</v>
          </cell>
          <cell r="U23">
            <v>15436.8</v>
          </cell>
          <cell r="V23">
            <v>4560</v>
          </cell>
          <cell r="W23">
            <v>17328</v>
          </cell>
          <cell r="X23">
            <v>6300</v>
          </cell>
          <cell r="Y23">
            <v>23877</v>
          </cell>
          <cell r="Z23">
            <v>1560</v>
          </cell>
          <cell r="AA23">
            <v>5990.4</v>
          </cell>
          <cell r="AB23">
            <v>3720</v>
          </cell>
          <cell r="AC23">
            <v>13354.8</v>
          </cell>
        </row>
        <row r="24">
          <cell r="F24">
            <v>12800</v>
          </cell>
          <cell r="G24">
            <v>47872</v>
          </cell>
          <cell r="H24">
            <v>18500</v>
          </cell>
          <cell r="I24">
            <v>69745</v>
          </cell>
          <cell r="J24">
            <v>0</v>
          </cell>
          <cell r="K24">
            <v>0</v>
          </cell>
          <cell r="L24">
            <v>3400</v>
          </cell>
          <cell r="M24">
            <v>12920</v>
          </cell>
          <cell r="N24">
            <v>2200</v>
          </cell>
          <cell r="O24">
            <v>8382</v>
          </cell>
          <cell r="P24">
            <v>10300</v>
          </cell>
          <cell r="Q24">
            <v>39140</v>
          </cell>
          <cell r="R24">
            <v>14500</v>
          </cell>
          <cell r="S24">
            <v>55390</v>
          </cell>
          <cell r="T24">
            <v>12000</v>
          </cell>
          <cell r="U24">
            <v>46080</v>
          </cell>
          <cell r="V24">
            <v>14200</v>
          </cell>
          <cell r="W24">
            <v>53960</v>
          </cell>
          <cell r="X24">
            <v>18700</v>
          </cell>
          <cell r="Y24">
            <v>70873</v>
          </cell>
          <cell r="Z24">
            <v>4800</v>
          </cell>
          <cell r="AA24">
            <v>18432</v>
          </cell>
          <cell r="AB24">
            <v>11900</v>
          </cell>
          <cell r="AC24">
            <v>42721</v>
          </cell>
        </row>
        <row r="25">
          <cell r="F25">
            <v>14300</v>
          </cell>
          <cell r="G25">
            <v>53482</v>
          </cell>
          <cell r="H25">
            <v>21000</v>
          </cell>
          <cell r="I25">
            <v>79170</v>
          </cell>
          <cell r="J25">
            <v>0</v>
          </cell>
          <cell r="K25">
            <v>0</v>
          </cell>
          <cell r="L25">
            <v>9000</v>
          </cell>
          <cell r="M25">
            <v>34200</v>
          </cell>
          <cell r="N25">
            <v>3200</v>
          </cell>
          <cell r="O25">
            <v>12192</v>
          </cell>
          <cell r="P25">
            <v>11600</v>
          </cell>
          <cell r="Q25">
            <v>44080</v>
          </cell>
          <cell r="R25">
            <v>15300</v>
          </cell>
          <cell r="S25">
            <v>58446</v>
          </cell>
          <cell r="T25">
            <v>12800</v>
          </cell>
          <cell r="U25">
            <v>49152</v>
          </cell>
          <cell r="V25">
            <v>14500</v>
          </cell>
          <cell r="W25">
            <v>55100</v>
          </cell>
          <cell r="X25">
            <v>19700</v>
          </cell>
          <cell r="Y25">
            <v>74663</v>
          </cell>
          <cell r="Z25">
            <v>5900</v>
          </cell>
          <cell r="AA25">
            <v>22656</v>
          </cell>
          <cell r="AB25">
            <v>13100</v>
          </cell>
          <cell r="AC25">
            <v>47029</v>
          </cell>
        </row>
        <row r="26">
          <cell r="F26">
            <v>16600</v>
          </cell>
          <cell r="G26">
            <v>62084</v>
          </cell>
          <cell r="H26">
            <v>22400</v>
          </cell>
          <cell r="I26">
            <v>84448</v>
          </cell>
          <cell r="J26">
            <v>0</v>
          </cell>
          <cell r="K26">
            <v>0</v>
          </cell>
          <cell r="L26">
            <v>9400</v>
          </cell>
          <cell r="M26">
            <v>35720</v>
          </cell>
          <cell r="N26">
            <v>2000</v>
          </cell>
          <cell r="O26">
            <v>7620</v>
          </cell>
          <cell r="P26">
            <v>7400</v>
          </cell>
          <cell r="Q26">
            <v>28120</v>
          </cell>
          <cell r="R26">
            <v>21000</v>
          </cell>
          <cell r="S26">
            <v>80220</v>
          </cell>
          <cell r="T26">
            <v>19200</v>
          </cell>
          <cell r="U26">
            <v>73728</v>
          </cell>
          <cell r="V26">
            <v>19600</v>
          </cell>
          <cell r="W26">
            <v>74480</v>
          </cell>
          <cell r="X26">
            <v>25000</v>
          </cell>
          <cell r="Y26">
            <v>94750</v>
          </cell>
          <cell r="Z26">
            <v>9600</v>
          </cell>
          <cell r="AA26">
            <v>36864</v>
          </cell>
          <cell r="AB26">
            <v>16200</v>
          </cell>
          <cell r="AC26">
            <v>58158</v>
          </cell>
        </row>
        <row r="38">
          <cell r="F38">
            <v>2018</v>
          </cell>
          <cell r="G38">
            <v>7547.3200000000006</v>
          </cell>
          <cell r="H38">
            <v>2985</v>
          </cell>
          <cell r="I38">
            <v>11253.45</v>
          </cell>
          <cell r="J38">
            <v>2343</v>
          </cell>
          <cell r="K38">
            <v>8903.4</v>
          </cell>
          <cell r="L38">
            <v>2031</v>
          </cell>
          <cell r="M38">
            <v>7717.7999999999993</v>
          </cell>
          <cell r="N38">
            <v>2586</v>
          </cell>
          <cell r="O38">
            <v>9852.66</v>
          </cell>
          <cell r="P38">
            <v>2856</v>
          </cell>
          <cell r="Q38">
            <v>10852.8</v>
          </cell>
          <cell r="R38">
            <v>2237</v>
          </cell>
          <cell r="S38">
            <v>8545.34</v>
          </cell>
          <cell r="T38">
            <v>2745</v>
          </cell>
          <cell r="U38">
            <v>10540.8</v>
          </cell>
          <cell r="V38">
            <v>2073</v>
          </cell>
          <cell r="W38">
            <v>7877.4</v>
          </cell>
          <cell r="X38">
            <v>2434</v>
          </cell>
          <cell r="Y38">
            <v>9224.86</v>
          </cell>
          <cell r="Z38">
            <v>2594</v>
          </cell>
          <cell r="AA38">
            <v>9960.9599999999991</v>
          </cell>
          <cell r="AB38">
            <v>7093</v>
          </cell>
          <cell r="AC38">
            <v>25463.87</v>
          </cell>
        </row>
        <row r="41">
          <cell r="F41">
            <v>210</v>
          </cell>
          <cell r="G41">
            <v>785.40000000000009</v>
          </cell>
          <cell r="H41">
            <v>312</v>
          </cell>
          <cell r="I41">
            <v>1176.24</v>
          </cell>
          <cell r="J41">
            <v>115</v>
          </cell>
          <cell r="K41">
            <v>437</v>
          </cell>
          <cell r="L41">
            <v>100</v>
          </cell>
          <cell r="M41">
            <v>380</v>
          </cell>
          <cell r="N41">
            <v>138</v>
          </cell>
          <cell r="O41">
            <v>525.78</v>
          </cell>
          <cell r="P41">
            <v>422</v>
          </cell>
          <cell r="Q41">
            <v>1603.6</v>
          </cell>
          <cell r="R41">
            <v>194</v>
          </cell>
          <cell r="S41">
            <v>741.07999999999993</v>
          </cell>
          <cell r="T41">
            <v>419</v>
          </cell>
          <cell r="U41">
            <v>1608.96</v>
          </cell>
          <cell r="V41">
            <v>119</v>
          </cell>
          <cell r="W41">
            <v>452.2</v>
          </cell>
          <cell r="X41">
            <v>952</v>
          </cell>
          <cell r="Y41">
            <v>3608.08</v>
          </cell>
          <cell r="Z41">
            <v>298</v>
          </cell>
          <cell r="AA41">
            <v>1144.32</v>
          </cell>
          <cell r="AB41">
            <v>729</v>
          </cell>
          <cell r="AC41">
            <v>2617.1099999999997</v>
          </cell>
        </row>
        <row r="43">
          <cell r="F43">
            <v>172</v>
          </cell>
          <cell r="G43">
            <v>643.28000000000009</v>
          </cell>
          <cell r="H43">
            <v>240</v>
          </cell>
          <cell r="I43">
            <v>904.8</v>
          </cell>
          <cell r="J43">
            <v>197</v>
          </cell>
          <cell r="K43">
            <v>748.59999999999991</v>
          </cell>
          <cell r="L43">
            <v>172</v>
          </cell>
          <cell r="M43">
            <v>653.6</v>
          </cell>
          <cell r="N43">
            <v>197</v>
          </cell>
          <cell r="O43">
            <v>750.57</v>
          </cell>
          <cell r="P43">
            <v>247</v>
          </cell>
          <cell r="Q43">
            <v>938.59999999999991</v>
          </cell>
          <cell r="R43">
            <v>266</v>
          </cell>
          <cell r="S43">
            <v>1016.12</v>
          </cell>
          <cell r="T43">
            <v>311</v>
          </cell>
          <cell r="U43">
            <v>1194.24</v>
          </cell>
          <cell r="V43">
            <v>205</v>
          </cell>
          <cell r="W43">
            <v>779</v>
          </cell>
          <cell r="X43">
            <v>240</v>
          </cell>
          <cell r="Y43">
            <v>909.6</v>
          </cell>
          <cell r="Z43">
            <v>197</v>
          </cell>
          <cell r="AA43">
            <v>756.48</v>
          </cell>
          <cell r="AB43">
            <v>275</v>
          </cell>
          <cell r="AC43">
            <v>987.25</v>
          </cell>
        </row>
        <row r="47">
          <cell r="F47">
            <v>3</v>
          </cell>
          <cell r="G47">
            <v>11.22</v>
          </cell>
          <cell r="H47">
            <v>9</v>
          </cell>
          <cell r="I47">
            <v>33.93</v>
          </cell>
          <cell r="J47">
            <v>5</v>
          </cell>
          <cell r="K47">
            <v>19</v>
          </cell>
          <cell r="L47">
            <v>6</v>
          </cell>
          <cell r="M47">
            <v>22.799999999999997</v>
          </cell>
          <cell r="N47">
            <v>7</v>
          </cell>
          <cell r="O47">
            <v>26.67</v>
          </cell>
          <cell r="P47">
            <v>9</v>
          </cell>
          <cell r="Q47">
            <v>34.199999999999996</v>
          </cell>
          <cell r="R47">
            <v>7</v>
          </cell>
          <cell r="S47">
            <v>26.74</v>
          </cell>
          <cell r="T47">
            <v>9</v>
          </cell>
          <cell r="U47">
            <v>34.56</v>
          </cell>
          <cell r="V47">
            <v>5</v>
          </cell>
          <cell r="W47">
            <v>19</v>
          </cell>
          <cell r="X47">
            <v>5</v>
          </cell>
          <cell r="Y47">
            <v>18.95</v>
          </cell>
          <cell r="Z47">
            <v>5</v>
          </cell>
          <cell r="AA47">
            <v>19.2</v>
          </cell>
          <cell r="AB47">
            <v>6</v>
          </cell>
          <cell r="AC47">
            <v>21.54</v>
          </cell>
        </row>
        <row r="48">
          <cell r="F48">
            <v>37021.01</v>
          </cell>
          <cell r="G48">
            <v>138458.57740000001</v>
          </cell>
          <cell r="H48">
            <v>36448.43</v>
          </cell>
          <cell r="I48">
            <v>137410.58110000001</v>
          </cell>
          <cell r="J48">
            <v>25540.76</v>
          </cell>
          <cell r="K48">
            <v>97054.887999999992</v>
          </cell>
          <cell r="L48">
            <v>22051.35</v>
          </cell>
          <cell r="M48">
            <v>83795.12999999999</v>
          </cell>
          <cell r="N48">
            <v>24689.24</v>
          </cell>
          <cell r="O48">
            <v>94066.004400000005</v>
          </cell>
          <cell r="P48">
            <v>31612.33</v>
          </cell>
          <cell r="Q48">
            <v>120126.85400000001</v>
          </cell>
          <cell r="R48">
            <v>52050.09</v>
          </cell>
          <cell r="S48">
            <v>198831.34379999997</v>
          </cell>
          <cell r="T48">
            <v>46321.23</v>
          </cell>
          <cell r="U48">
            <v>177873.5232</v>
          </cell>
          <cell r="V48">
            <v>4966.21</v>
          </cell>
          <cell r="W48">
            <v>18871.597999999998</v>
          </cell>
          <cell r="X48">
            <v>39167.919999999998</v>
          </cell>
          <cell r="Y48">
            <v>148446.41680000001</v>
          </cell>
          <cell r="Z48">
            <v>24264.87</v>
          </cell>
          <cell r="AA48">
            <v>93177.100799999986</v>
          </cell>
          <cell r="AB48">
            <v>28406.71</v>
          </cell>
          <cell r="AC48">
            <v>101980.08889999999</v>
          </cell>
        </row>
        <row r="49">
          <cell r="F49" t="str">
            <v>ปรับปรุงอาคาร</v>
          </cell>
          <cell r="G49" t="str">
            <v>ปรับปรุงอาคาร</v>
          </cell>
          <cell r="H49" t="str">
            <v>ปรับปรุงอาคาร</v>
          </cell>
          <cell r="I49" t="str">
            <v>ปรับปรุงอาคาร</v>
          </cell>
          <cell r="J49" t="str">
            <v>ปรับปรุงอาคาร</v>
          </cell>
          <cell r="K49" t="str">
            <v>ปรับปรุงอาคาร</v>
          </cell>
          <cell r="L49">
            <v>1348</v>
          </cell>
          <cell r="M49">
            <v>5122.3999999999996</v>
          </cell>
          <cell r="N49">
            <v>1023</v>
          </cell>
          <cell r="O49">
            <v>3897.63</v>
          </cell>
          <cell r="P49">
            <v>925</v>
          </cell>
          <cell r="Q49">
            <v>3515</v>
          </cell>
          <cell r="R49">
            <v>925</v>
          </cell>
          <cell r="S49">
            <v>3533.5</v>
          </cell>
          <cell r="T49">
            <v>1415</v>
          </cell>
          <cell r="U49">
            <v>5433.5999999999995</v>
          </cell>
          <cell r="V49">
            <v>1419</v>
          </cell>
          <cell r="W49">
            <v>5392.2</v>
          </cell>
          <cell r="X49">
            <v>1112</v>
          </cell>
          <cell r="Y49">
            <v>4214.4800000000005</v>
          </cell>
          <cell r="Z49">
            <v>1251</v>
          </cell>
          <cell r="AA49">
            <v>4803.84</v>
          </cell>
          <cell r="AB49">
            <v>1241</v>
          </cell>
          <cell r="AC49">
            <v>4455.1899999999996</v>
          </cell>
        </row>
        <row r="50">
          <cell r="F50" t="str">
            <v>ปรับปรุงอาคาร</v>
          </cell>
          <cell r="G50" t="str">
            <v>ปรับปรุงอาคาร</v>
          </cell>
          <cell r="H50" t="str">
            <v>ปรับปรุงอาคาร</v>
          </cell>
          <cell r="I50" t="str">
            <v>ปรับปรุงอาคาร</v>
          </cell>
          <cell r="J50" t="str">
            <v>ปรับปรุงอาคาร</v>
          </cell>
          <cell r="K50" t="str">
            <v>ปรับปรุงอาคาร</v>
          </cell>
          <cell r="L50" t="str">
            <v>ปรับปรุงอาคาร</v>
          </cell>
          <cell r="M50" t="str">
            <v>ปรับปรุงอาคาร</v>
          </cell>
          <cell r="N50" t="str">
            <v>ปรับปรุงอาคาร</v>
          </cell>
          <cell r="O50" t="str">
            <v>ปรับปรุงอาคาร</v>
          </cell>
          <cell r="P50" t="str">
            <v>ปรับปรุงอาคาร</v>
          </cell>
          <cell r="Q50" t="str">
            <v>ปรับปรุงอาคาร</v>
          </cell>
          <cell r="R50" t="str">
            <v>ปรับปรุงอาคาร</v>
          </cell>
          <cell r="S50" t="str">
            <v>ปรับปรุงอาคาร</v>
          </cell>
          <cell r="T50" t="str">
            <v>ปรับปรุงอาคาร</v>
          </cell>
          <cell r="U50" t="str">
            <v>ปรับปรุงอาคาร</v>
          </cell>
          <cell r="V50" t="str">
            <v>ปรับปรุงอาคาร</v>
          </cell>
          <cell r="W50" t="str">
            <v>ปรับปรุงอาคาร</v>
          </cell>
          <cell r="X50" t="str">
            <v>ปรับปรุงอาคาร</v>
          </cell>
          <cell r="Y50" t="str">
            <v>ปรับปรุงอาคาร</v>
          </cell>
          <cell r="Z50" t="str">
            <v>ปรับปรุงอาคาร</v>
          </cell>
          <cell r="AA50" t="str">
            <v>ปรับปรุงอาคาร</v>
          </cell>
          <cell r="AB50" t="str">
            <v>ปรับปรุงอาคาร</v>
          </cell>
          <cell r="AC50" t="str">
            <v>ปรับปรุงอาคาร</v>
          </cell>
        </row>
        <row r="51">
          <cell r="F51">
            <v>17655.97</v>
          </cell>
          <cell r="G51">
            <v>66033.327800000014</v>
          </cell>
          <cell r="H51">
            <v>19219.86</v>
          </cell>
          <cell r="I51">
            <v>72458.872199999998</v>
          </cell>
          <cell r="J51">
            <v>24008.63</v>
          </cell>
          <cell r="K51">
            <v>91232.793999999994</v>
          </cell>
          <cell r="L51">
            <v>22036.21</v>
          </cell>
          <cell r="M51">
            <v>83737.597999999998</v>
          </cell>
          <cell r="N51">
            <v>25233.26</v>
          </cell>
          <cell r="O51">
            <v>96138.720600000001</v>
          </cell>
          <cell r="P51">
            <v>24193.24</v>
          </cell>
          <cell r="Q51">
            <v>91934.312000000005</v>
          </cell>
          <cell r="R51">
            <v>23240.83</v>
          </cell>
          <cell r="S51">
            <v>88779.970600000001</v>
          </cell>
          <cell r="T51">
            <v>24373.75</v>
          </cell>
          <cell r="U51">
            <v>93595.199999999997</v>
          </cell>
          <cell r="V51">
            <v>24378.89</v>
          </cell>
          <cell r="W51">
            <v>92639.781999999992</v>
          </cell>
          <cell r="X51">
            <v>19612.68</v>
          </cell>
          <cell r="Y51">
            <v>74332.057199999996</v>
          </cell>
          <cell r="Z51">
            <v>16927.150000000001</v>
          </cell>
          <cell r="AA51">
            <v>65000.256000000001</v>
          </cell>
          <cell r="AB51">
            <v>16803.55</v>
          </cell>
          <cell r="AC51">
            <v>60324.744499999993</v>
          </cell>
        </row>
        <row r="52">
          <cell r="F52">
            <v>30062.85</v>
          </cell>
          <cell r="G52">
            <v>112435.05899999999</v>
          </cell>
          <cell r="H52">
            <v>30558.82</v>
          </cell>
          <cell r="I52">
            <v>115206.75139999999</v>
          </cell>
          <cell r="J52">
            <v>42644.86</v>
          </cell>
          <cell r="K52">
            <v>162050.46799999999</v>
          </cell>
          <cell r="L52">
            <v>42644.86</v>
          </cell>
          <cell r="M52">
            <v>162050.46799999999</v>
          </cell>
          <cell r="N52">
            <v>49479.94</v>
          </cell>
          <cell r="O52">
            <v>188518.57140000002</v>
          </cell>
          <cell r="P52">
            <v>49700.62</v>
          </cell>
          <cell r="Q52">
            <v>188862.356</v>
          </cell>
          <cell r="R52">
            <v>50553.75</v>
          </cell>
          <cell r="S52">
            <v>193115.32499999998</v>
          </cell>
          <cell r="T52">
            <v>54487.5</v>
          </cell>
          <cell r="U52">
            <v>209232</v>
          </cell>
          <cell r="V52">
            <v>52200.959999999999</v>
          </cell>
          <cell r="W52">
            <v>198363.64799999999</v>
          </cell>
          <cell r="X52">
            <v>46500.94</v>
          </cell>
          <cell r="Y52">
            <v>176238.5626</v>
          </cell>
          <cell r="Z52">
            <v>36973.56</v>
          </cell>
          <cell r="AA52">
            <v>141978.47039999999</v>
          </cell>
          <cell r="AB52">
            <v>31856.240000000002</v>
          </cell>
          <cell r="AC52">
            <v>114363.9016</v>
          </cell>
        </row>
        <row r="53">
          <cell r="F53">
            <v>3</v>
          </cell>
          <cell r="G53">
            <v>11.22</v>
          </cell>
          <cell r="H53">
            <v>4</v>
          </cell>
          <cell r="I53">
            <v>15.08</v>
          </cell>
          <cell r="J53">
            <v>4</v>
          </cell>
          <cell r="K53">
            <v>15.2</v>
          </cell>
          <cell r="L53">
            <v>5</v>
          </cell>
          <cell r="M53">
            <v>19</v>
          </cell>
          <cell r="N53">
            <v>6</v>
          </cell>
          <cell r="O53">
            <v>22.86</v>
          </cell>
          <cell r="P53">
            <v>5</v>
          </cell>
          <cell r="Q53">
            <v>19</v>
          </cell>
          <cell r="R53">
            <v>5</v>
          </cell>
          <cell r="S53">
            <v>19.099999999999998</v>
          </cell>
          <cell r="T53">
            <v>5</v>
          </cell>
          <cell r="U53">
            <v>19.2</v>
          </cell>
          <cell r="V53">
            <v>5</v>
          </cell>
          <cell r="W53">
            <v>19</v>
          </cell>
          <cell r="X53">
            <v>5</v>
          </cell>
          <cell r="Y53">
            <v>18.95</v>
          </cell>
          <cell r="Z53">
            <v>4</v>
          </cell>
          <cell r="AA53">
            <v>15.36</v>
          </cell>
          <cell r="AB53">
            <v>5</v>
          </cell>
          <cell r="AC53">
            <v>17.95</v>
          </cell>
        </row>
        <row r="54">
          <cell r="F54">
            <v>5400</v>
          </cell>
          <cell r="G54">
            <v>20196</v>
          </cell>
          <cell r="H54">
            <v>8100</v>
          </cell>
          <cell r="I54">
            <v>30537</v>
          </cell>
          <cell r="J54">
            <v>6300</v>
          </cell>
          <cell r="K54">
            <v>23940</v>
          </cell>
          <cell r="L54">
            <v>5700</v>
          </cell>
          <cell r="M54">
            <v>21660</v>
          </cell>
          <cell r="N54">
            <v>6900</v>
          </cell>
          <cell r="O54">
            <v>26289</v>
          </cell>
          <cell r="P54">
            <v>10800</v>
          </cell>
          <cell r="Q54">
            <v>41040</v>
          </cell>
          <cell r="R54">
            <v>3900</v>
          </cell>
          <cell r="S54">
            <v>14898</v>
          </cell>
          <cell r="T54">
            <v>8400</v>
          </cell>
          <cell r="U54">
            <v>32256</v>
          </cell>
          <cell r="V54">
            <v>6000</v>
          </cell>
          <cell r="W54">
            <v>22800</v>
          </cell>
          <cell r="X54">
            <v>7200</v>
          </cell>
          <cell r="Y54">
            <v>27288</v>
          </cell>
          <cell r="Z54">
            <v>5400</v>
          </cell>
          <cell r="AA54">
            <v>20736</v>
          </cell>
          <cell r="AB54">
            <v>4800</v>
          </cell>
          <cell r="AC54">
            <v>17232</v>
          </cell>
        </row>
        <row r="55">
          <cell r="F55">
            <v>15231.29</v>
          </cell>
          <cell r="G55">
            <v>56965.024600000004</v>
          </cell>
          <cell r="H55">
            <v>20429.68</v>
          </cell>
          <cell r="I55">
            <v>77019.893599999996</v>
          </cell>
          <cell r="J55">
            <v>20084.14</v>
          </cell>
          <cell r="K55">
            <v>76319.731999999989</v>
          </cell>
          <cell r="L55">
            <v>20084.14</v>
          </cell>
          <cell r="M55">
            <v>76319.731999999989</v>
          </cell>
          <cell r="N55">
            <v>25067.15</v>
          </cell>
          <cell r="O55">
            <v>95505.84150000001</v>
          </cell>
          <cell r="P55">
            <v>24005.18</v>
          </cell>
          <cell r="Q55">
            <v>91219.683999999994</v>
          </cell>
          <cell r="R55">
            <v>31424.44</v>
          </cell>
          <cell r="S55">
            <v>120041.36079999999</v>
          </cell>
          <cell r="T55">
            <v>33623.440000000002</v>
          </cell>
          <cell r="U55">
            <v>129114.0096</v>
          </cell>
          <cell r="V55">
            <v>33258.26</v>
          </cell>
          <cell r="W55">
            <v>126381.38800000001</v>
          </cell>
          <cell r="X55">
            <v>32865.1</v>
          </cell>
          <cell r="Y55">
            <v>124558.72899999999</v>
          </cell>
          <cell r="Z55">
            <v>18824.89</v>
          </cell>
          <cell r="AA55">
            <v>72287.57759999999</v>
          </cell>
          <cell r="AB55">
            <v>17002.78</v>
          </cell>
          <cell r="AC55">
            <v>61039.980199999991</v>
          </cell>
        </row>
        <row r="56">
          <cell r="F56">
            <v>9162.7800000000007</v>
          </cell>
          <cell r="G56">
            <v>34268.797200000001</v>
          </cell>
          <cell r="H56">
            <v>16685.810000000001</v>
          </cell>
          <cell r="I56">
            <v>62905.503700000008</v>
          </cell>
          <cell r="J56">
            <v>22036.21</v>
          </cell>
          <cell r="K56">
            <v>83737.597999999998</v>
          </cell>
          <cell r="L56">
            <v>22036.21</v>
          </cell>
          <cell r="M56">
            <v>83737.597999999998</v>
          </cell>
          <cell r="N56">
            <v>7746.68</v>
          </cell>
          <cell r="O56">
            <v>29514.8508</v>
          </cell>
          <cell r="P56">
            <v>36436.26</v>
          </cell>
          <cell r="Q56">
            <v>138457.788</v>
          </cell>
          <cell r="R56">
            <v>16821.240000000002</v>
          </cell>
          <cell r="S56">
            <v>64257.1368</v>
          </cell>
          <cell r="T56">
            <v>15374.97</v>
          </cell>
          <cell r="U56">
            <v>59039.884799999993</v>
          </cell>
          <cell r="V56">
            <v>17248.14</v>
          </cell>
          <cell r="W56">
            <v>65542.932000000001</v>
          </cell>
          <cell r="X56">
            <v>8303.16</v>
          </cell>
          <cell r="Y56">
            <v>31468.9764</v>
          </cell>
          <cell r="Z56">
            <v>8075.17</v>
          </cell>
          <cell r="AA56">
            <v>31008.6528</v>
          </cell>
          <cell r="AB56">
            <v>5318.51</v>
          </cell>
          <cell r="AC56">
            <v>19093.4509</v>
          </cell>
        </row>
        <row r="57">
          <cell r="F57">
            <v>6202.36</v>
          </cell>
          <cell r="G57">
            <v>23196.826400000002</v>
          </cell>
          <cell r="H57">
            <v>13459.41</v>
          </cell>
          <cell r="I57">
            <v>50741.975700000003</v>
          </cell>
          <cell r="J57">
            <v>3711.94</v>
          </cell>
          <cell r="K57">
            <v>14105.371999999999</v>
          </cell>
          <cell r="L57">
            <v>3711.94</v>
          </cell>
          <cell r="M57">
            <v>14105.371999999999</v>
          </cell>
          <cell r="N57">
            <v>17924.95</v>
          </cell>
          <cell r="O57">
            <v>68294.059500000003</v>
          </cell>
          <cell r="P57">
            <v>42610.41</v>
          </cell>
          <cell r="Q57">
            <v>161919.55800000002</v>
          </cell>
          <cell r="R57">
            <v>14183.57</v>
          </cell>
          <cell r="S57">
            <v>54181.237399999998</v>
          </cell>
          <cell r="T57">
            <v>12061.98</v>
          </cell>
          <cell r="U57">
            <v>46318.003199999999</v>
          </cell>
          <cell r="V57">
            <v>14548.05</v>
          </cell>
          <cell r="W57">
            <v>55282.59</v>
          </cell>
          <cell r="X57">
            <v>16056.45</v>
          </cell>
          <cell r="Y57">
            <v>60853.945500000002</v>
          </cell>
          <cell r="Z57">
            <v>6775.68</v>
          </cell>
          <cell r="AA57">
            <v>26018.611199999999</v>
          </cell>
          <cell r="AB57">
            <v>9024.1299999999992</v>
          </cell>
          <cell r="AC57">
            <v>32396.626699999997</v>
          </cell>
        </row>
        <row r="58">
          <cell r="F58">
            <v>3349.79</v>
          </cell>
          <cell r="G58">
            <v>12528.214600000001</v>
          </cell>
          <cell r="H58">
            <v>3791.85</v>
          </cell>
          <cell r="I58">
            <v>14295.2745</v>
          </cell>
          <cell r="J58">
            <v>3884.71</v>
          </cell>
          <cell r="K58">
            <v>14761.897999999999</v>
          </cell>
          <cell r="L58">
            <v>2038.92</v>
          </cell>
          <cell r="M58">
            <v>7747.8959999999997</v>
          </cell>
          <cell r="N58">
            <v>3168.65</v>
          </cell>
          <cell r="O58">
            <v>12072.556500000001</v>
          </cell>
          <cell r="P58">
            <v>4888.51</v>
          </cell>
          <cell r="Q58">
            <v>18576.338</v>
          </cell>
          <cell r="R58">
            <v>2459.04</v>
          </cell>
          <cell r="S58">
            <v>9393.532799999999</v>
          </cell>
          <cell r="T58">
            <v>2211.36</v>
          </cell>
          <cell r="U58">
            <v>8491.6224000000002</v>
          </cell>
          <cell r="V58">
            <v>3332.39</v>
          </cell>
          <cell r="W58">
            <v>12663.081999999999</v>
          </cell>
          <cell r="X58">
            <v>4345.16</v>
          </cell>
          <cell r="Y58">
            <v>16468.1564</v>
          </cell>
          <cell r="Z58">
            <v>4271.72</v>
          </cell>
          <cell r="AA58">
            <v>16403.4048</v>
          </cell>
          <cell r="AB58">
            <v>7522.71</v>
          </cell>
          <cell r="AC58">
            <v>27006.528899999998</v>
          </cell>
        </row>
        <row r="59">
          <cell r="F59">
            <v>122</v>
          </cell>
          <cell r="G59">
            <v>456.28000000000003</v>
          </cell>
          <cell r="H59">
            <v>147</v>
          </cell>
          <cell r="I59">
            <v>554.19000000000005</v>
          </cell>
          <cell r="J59">
            <v>136</v>
          </cell>
          <cell r="K59">
            <v>516.79999999999995</v>
          </cell>
          <cell r="L59">
            <v>119</v>
          </cell>
          <cell r="M59">
            <v>452.2</v>
          </cell>
          <cell r="N59">
            <v>150</v>
          </cell>
          <cell r="O59">
            <v>571.5</v>
          </cell>
          <cell r="P59">
            <v>175</v>
          </cell>
          <cell r="Q59">
            <v>665</v>
          </cell>
          <cell r="R59">
            <v>161</v>
          </cell>
          <cell r="S59">
            <v>615.02</v>
          </cell>
          <cell r="T59">
            <v>195</v>
          </cell>
          <cell r="U59">
            <v>748.8</v>
          </cell>
          <cell r="V59">
            <v>180</v>
          </cell>
          <cell r="W59">
            <v>684</v>
          </cell>
          <cell r="X59">
            <v>262</v>
          </cell>
          <cell r="Y59">
            <v>992.98</v>
          </cell>
          <cell r="Z59">
            <v>159</v>
          </cell>
          <cell r="AA59">
            <v>610.55999999999995</v>
          </cell>
          <cell r="AB59">
            <v>180</v>
          </cell>
          <cell r="AC59">
            <v>646.19999999999993</v>
          </cell>
        </row>
        <row r="62">
          <cell r="F62">
            <v>1554</v>
          </cell>
          <cell r="G62">
            <v>5811.96</v>
          </cell>
          <cell r="H62">
            <v>2057</v>
          </cell>
          <cell r="I62">
            <v>7754.89</v>
          </cell>
          <cell r="J62">
            <v>2351</v>
          </cell>
          <cell r="K62">
            <v>8933.7999999999993</v>
          </cell>
          <cell r="L62">
            <v>2039</v>
          </cell>
          <cell r="M62">
            <v>7748.2</v>
          </cell>
          <cell r="N62">
            <v>2330</v>
          </cell>
          <cell r="O62">
            <v>8877.2999999999993</v>
          </cell>
          <cell r="P62">
            <v>2496</v>
          </cell>
          <cell r="Q62">
            <v>9484.7999999999993</v>
          </cell>
          <cell r="R62">
            <v>1869</v>
          </cell>
          <cell r="S62">
            <v>7139.58</v>
          </cell>
          <cell r="T62">
            <v>2769</v>
          </cell>
          <cell r="U62">
            <v>10632.96</v>
          </cell>
          <cell r="V62">
            <v>2163</v>
          </cell>
          <cell r="W62">
            <v>8219.4</v>
          </cell>
          <cell r="X62">
            <v>1986</v>
          </cell>
          <cell r="Y62">
            <v>7526.9400000000005</v>
          </cell>
          <cell r="Z62">
            <v>1856</v>
          </cell>
          <cell r="AA62">
            <v>7127.04</v>
          </cell>
          <cell r="AB62">
            <v>1716</v>
          </cell>
          <cell r="AC62">
            <v>6160.44</v>
          </cell>
        </row>
        <row r="64">
          <cell r="F64">
            <v>476</v>
          </cell>
          <cell r="G64">
            <v>1780.24</v>
          </cell>
          <cell r="H64">
            <v>681</v>
          </cell>
          <cell r="I64">
            <v>2567.37</v>
          </cell>
          <cell r="J64">
            <v>515</v>
          </cell>
          <cell r="K64">
            <v>1957</v>
          </cell>
          <cell r="L64">
            <v>448</v>
          </cell>
          <cell r="M64">
            <v>1702.3999999999999</v>
          </cell>
          <cell r="N64">
            <v>610</v>
          </cell>
          <cell r="O64">
            <v>2324.1</v>
          </cell>
          <cell r="P64">
            <v>733</v>
          </cell>
          <cell r="Q64">
            <v>2785.4</v>
          </cell>
          <cell r="R64">
            <v>531</v>
          </cell>
          <cell r="S64">
            <v>2028.4199999999998</v>
          </cell>
          <cell r="T64">
            <v>633</v>
          </cell>
          <cell r="U64">
            <v>2430.7199999999998</v>
          </cell>
          <cell r="V64">
            <v>500</v>
          </cell>
          <cell r="W64">
            <v>1900</v>
          </cell>
          <cell r="X64">
            <v>620</v>
          </cell>
          <cell r="Y64">
            <v>2349.8000000000002</v>
          </cell>
          <cell r="Z64">
            <v>656</v>
          </cell>
          <cell r="AA64">
            <v>2519.04</v>
          </cell>
          <cell r="AB64">
            <v>502</v>
          </cell>
          <cell r="AC64">
            <v>1802.1799999999998</v>
          </cell>
        </row>
        <row r="67">
          <cell r="F67">
            <v>4261</v>
          </cell>
          <cell r="G67">
            <v>15936.140000000001</v>
          </cell>
          <cell r="H67">
            <v>5611</v>
          </cell>
          <cell r="I67">
            <v>21153.47</v>
          </cell>
          <cell r="J67">
            <v>4021</v>
          </cell>
          <cell r="K67">
            <v>15279.8</v>
          </cell>
          <cell r="L67">
            <v>3485</v>
          </cell>
          <cell r="M67">
            <v>13243</v>
          </cell>
          <cell r="N67">
            <v>4120</v>
          </cell>
          <cell r="O67">
            <v>15697.2</v>
          </cell>
          <cell r="P67">
            <v>4695</v>
          </cell>
          <cell r="Q67">
            <v>17841</v>
          </cell>
          <cell r="R67">
            <v>4190</v>
          </cell>
          <cell r="S67">
            <v>16005.8</v>
          </cell>
          <cell r="T67">
            <v>5938</v>
          </cell>
          <cell r="U67">
            <v>22801.919999999998</v>
          </cell>
          <cell r="V67">
            <v>4090</v>
          </cell>
          <cell r="W67">
            <v>15542</v>
          </cell>
          <cell r="X67">
            <v>4879</v>
          </cell>
          <cell r="Y67">
            <v>18491.41</v>
          </cell>
          <cell r="Z67">
            <v>5342</v>
          </cell>
          <cell r="AA67">
            <v>20513.28</v>
          </cell>
          <cell r="AB67">
            <v>5579</v>
          </cell>
          <cell r="AC67">
            <v>20028.61</v>
          </cell>
        </row>
        <row r="68">
          <cell r="F68">
            <v>9130.5499999999993</v>
          </cell>
          <cell r="G68">
            <v>34148.256999999998</v>
          </cell>
          <cell r="H68">
            <v>8857.1299999999992</v>
          </cell>
          <cell r="I68">
            <v>33391.380099999995</v>
          </cell>
          <cell r="J68">
            <v>8887.5300000000007</v>
          </cell>
          <cell r="K68">
            <v>33772.614000000001</v>
          </cell>
          <cell r="L68">
            <v>7329.45</v>
          </cell>
          <cell r="M68">
            <v>27851.909999999996</v>
          </cell>
          <cell r="N68">
            <v>7144.12</v>
          </cell>
          <cell r="O68">
            <v>27219.0972</v>
          </cell>
          <cell r="P68">
            <v>8624.33</v>
          </cell>
          <cell r="Q68">
            <v>32772.453999999998</v>
          </cell>
          <cell r="R68">
            <v>9679.2199999999993</v>
          </cell>
          <cell r="S68">
            <v>36974.620399999993</v>
          </cell>
          <cell r="T68">
            <v>9668.94</v>
          </cell>
          <cell r="U68">
            <v>37128.729599999999</v>
          </cell>
          <cell r="V68">
            <v>9493.57</v>
          </cell>
          <cell r="W68">
            <v>36075.565999999999</v>
          </cell>
          <cell r="X68">
            <v>9699.61</v>
          </cell>
          <cell r="Y68">
            <v>36761.5219</v>
          </cell>
          <cell r="Z68">
            <v>8257.01</v>
          </cell>
          <cell r="AA68">
            <v>31706.918399999999</v>
          </cell>
          <cell r="AB68">
            <v>9399.91</v>
          </cell>
          <cell r="AC68">
            <v>33745.676899999999</v>
          </cell>
        </row>
        <row r="69">
          <cell r="F69">
            <v>28</v>
          </cell>
          <cell r="G69">
            <v>104.72</v>
          </cell>
          <cell r="H69">
            <v>48</v>
          </cell>
          <cell r="I69">
            <v>180.96</v>
          </cell>
          <cell r="J69">
            <v>21</v>
          </cell>
          <cell r="K69">
            <v>79.8</v>
          </cell>
          <cell r="L69">
            <v>20</v>
          </cell>
          <cell r="M69">
            <v>76</v>
          </cell>
          <cell r="N69">
            <v>22</v>
          </cell>
          <cell r="O69">
            <v>83.820000000000007</v>
          </cell>
          <cell r="P69">
            <v>25</v>
          </cell>
          <cell r="Q69">
            <v>95</v>
          </cell>
          <cell r="R69">
            <v>20</v>
          </cell>
          <cell r="S69">
            <v>76.399999999999991</v>
          </cell>
          <cell r="T69">
            <v>30</v>
          </cell>
          <cell r="U69">
            <v>115.19999999999999</v>
          </cell>
          <cell r="V69">
            <v>23</v>
          </cell>
          <cell r="W69">
            <v>87.399999999999991</v>
          </cell>
          <cell r="X69">
            <v>29</v>
          </cell>
          <cell r="Y69">
            <v>109.91</v>
          </cell>
          <cell r="Z69">
            <v>29</v>
          </cell>
          <cell r="AA69">
            <v>111.36</v>
          </cell>
          <cell r="AB69">
            <v>31</v>
          </cell>
          <cell r="AC69">
            <v>111.28999999999999</v>
          </cell>
        </row>
        <row r="71">
          <cell r="F71">
            <v>213</v>
          </cell>
          <cell r="G71">
            <v>796.62</v>
          </cell>
          <cell r="H71">
            <v>316</v>
          </cell>
          <cell r="I71">
            <v>1191.32</v>
          </cell>
          <cell r="J71">
            <v>300</v>
          </cell>
          <cell r="K71">
            <v>1140</v>
          </cell>
          <cell r="L71">
            <v>257</v>
          </cell>
          <cell r="M71">
            <v>976.59999999999991</v>
          </cell>
          <cell r="N71">
            <v>320</v>
          </cell>
          <cell r="O71">
            <v>1219.2</v>
          </cell>
          <cell r="P71">
            <v>432</v>
          </cell>
          <cell r="Q71">
            <v>1641.6</v>
          </cell>
          <cell r="R71">
            <v>291</v>
          </cell>
          <cell r="S71">
            <v>1111.6199999999999</v>
          </cell>
          <cell r="T71">
            <v>478</v>
          </cell>
          <cell r="U71">
            <v>1835.52</v>
          </cell>
          <cell r="V71">
            <v>311</v>
          </cell>
          <cell r="W71">
            <v>1181.8</v>
          </cell>
          <cell r="X71">
            <v>343</v>
          </cell>
          <cell r="Y71">
            <v>1299.97</v>
          </cell>
          <cell r="Z71">
            <v>297</v>
          </cell>
          <cell r="AA71">
            <v>1140.48</v>
          </cell>
          <cell r="AB71">
            <v>310</v>
          </cell>
          <cell r="AC71">
            <v>1112.8999999999999</v>
          </cell>
        </row>
        <row r="72">
          <cell r="F72">
            <v>321</v>
          </cell>
          <cell r="G72">
            <v>1200.54</v>
          </cell>
          <cell r="H72">
            <v>321</v>
          </cell>
          <cell r="I72">
            <v>1210.17</v>
          </cell>
          <cell r="J72">
            <v>293</v>
          </cell>
          <cell r="K72">
            <v>1113.3999999999999</v>
          </cell>
          <cell r="L72">
            <v>254</v>
          </cell>
          <cell r="M72">
            <v>965.19999999999993</v>
          </cell>
          <cell r="N72">
            <v>312</v>
          </cell>
          <cell r="O72">
            <v>1188.72</v>
          </cell>
          <cell r="P72">
            <v>341</v>
          </cell>
          <cell r="Q72">
            <v>1295.8</v>
          </cell>
          <cell r="R72">
            <v>252</v>
          </cell>
          <cell r="S72">
            <v>962.64</v>
          </cell>
          <cell r="T72">
            <v>319</v>
          </cell>
          <cell r="U72">
            <v>1224.96</v>
          </cell>
          <cell r="V72">
            <v>245</v>
          </cell>
          <cell r="W72">
            <v>931</v>
          </cell>
          <cell r="X72">
            <v>387</v>
          </cell>
          <cell r="Y72">
            <v>1466.73</v>
          </cell>
          <cell r="Z72">
            <v>194</v>
          </cell>
          <cell r="AA72">
            <v>744.95999999999992</v>
          </cell>
          <cell r="AB72">
            <v>308</v>
          </cell>
          <cell r="AC72">
            <v>1105.72</v>
          </cell>
        </row>
        <row r="73">
          <cell r="F73">
            <v>12</v>
          </cell>
          <cell r="G73">
            <v>44.88</v>
          </cell>
          <cell r="H73">
            <v>160</v>
          </cell>
          <cell r="I73">
            <v>603.20000000000005</v>
          </cell>
          <cell r="J73">
            <v>342</v>
          </cell>
          <cell r="K73">
            <v>1299.5999999999999</v>
          </cell>
          <cell r="L73">
            <v>298</v>
          </cell>
          <cell r="M73">
            <v>1132.3999999999999</v>
          </cell>
          <cell r="N73">
            <v>332</v>
          </cell>
          <cell r="O73">
            <v>1264.92</v>
          </cell>
          <cell r="P73">
            <v>364</v>
          </cell>
          <cell r="Q73">
            <v>1383.2</v>
          </cell>
          <cell r="R73">
            <v>244</v>
          </cell>
          <cell r="S73">
            <v>932.07999999999993</v>
          </cell>
          <cell r="T73">
            <v>232</v>
          </cell>
          <cell r="U73">
            <v>890.88</v>
          </cell>
          <cell r="V73">
            <v>209</v>
          </cell>
          <cell r="W73">
            <v>794.19999999999993</v>
          </cell>
          <cell r="X73">
            <v>179</v>
          </cell>
          <cell r="Y73">
            <v>678.41</v>
          </cell>
          <cell r="Z73">
            <v>154</v>
          </cell>
          <cell r="AA73">
            <v>591.36</v>
          </cell>
          <cell r="AB73">
            <v>96</v>
          </cell>
          <cell r="AC73">
            <v>344.64</v>
          </cell>
        </row>
        <row r="74">
          <cell r="F74">
            <v>102</v>
          </cell>
          <cell r="G74">
            <v>381.48</v>
          </cell>
          <cell r="H74">
            <v>143</v>
          </cell>
          <cell r="I74">
            <v>539.11</v>
          </cell>
          <cell r="J74">
            <v>131</v>
          </cell>
          <cell r="K74">
            <v>497.79999999999995</v>
          </cell>
          <cell r="L74">
            <v>114</v>
          </cell>
          <cell r="M74">
            <v>433.2</v>
          </cell>
          <cell r="N74">
            <v>125</v>
          </cell>
          <cell r="O74">
            <v>476.25</v>
          </cell>
          <cell r="P74">
            <v>114</v>
          </cell>
          <cell r="Q74">
            <v>433.2</v>
          </cell>
          <cell r="R74">
            <v>90</v>
          </cell>
          <cell r="S74">
            <v>343.8</v>
          </cell>
          <cell r="T74">
            <v>100</v>
          </cell>
          <cell r="U74">
            <v>384</v>
          </cell>
          <cell r="V74">
            <v>76</v>
          </cell>
          <cell r="W74">
            <v>288.8</v>
          </cell>
          <cell r="X74">
            <v>93</v>
          </cell>
          <cell r="Y74">
            <v>352.47</v>
          </cell>
          <cell r="Z74">
            <v>94</v>
          </cell>
          <cell r="AA74">
            <v>360.96</v>
          </cell>
          <cell r="AB74">
            <v>114</v>
          </cell>
          <cell r="AC74">
            <v>409.26</v>
          </cell>
        </row>
        <row r="75">
          <cell r="F75">
            <v>9750</v>
          </cell>
          <cell r="G75">
            <v>36465</v>
          </cell>
          <cell r="H75">
            <v>12150</v>
          </cell>
          <cell r="I75">
            <v>45805.5</v>
          </cell>
          <cell r="J75">
            <v>9950</v>
          </cell>
          <cell r="K75">
            <v>37810</v>
          </cell>
          <cell r="L75">
            <v>8650</v>
          </cell>
          <cell r="M75">
            <v>32870</v>
          </cell>
          <cell r="N75">
            <v>10750</v>
          </cell>
          <cell r="O75">
            <v>40957.5</v>
          </cell>
          <cell r="P75">
            <v>13100</v>
          </cell>
          <cell r="Q75">
            <v>49780</v>
          </cell>
          <cell r="R75">
            <v>9700</v>
          </cell>
          <cell r="S75">
            <v>37054</v>
          </cell>
          <cell r="T75">
            <v>12800</v>
          </cell>
          <cell r="U75">
            <v>49152</v>
          </cell>
          <cell r="V75">
            <v>9700</v>
          </cell>
          <cell r="W75">
            <v>36860</v>
          </cell>
          <cell r="X75">
            <v>11450</v>
          </cell>
          <cell r="Y75">
            <v>43395.5</v>
          </cell>
          <cell r="Z75">
            <v>10550</v>
          </cell>
          <cell r="AA75">
            <v>40512</v>
          </cell>
          <cell r="AB75">
            <v>10700</v>
          </cell>
          <cell r="AC75">
            <v>38413</v>
          </cell>
        </row>
        <row r="77">
          <cell r="F77">
            <v>628</v>
          </cell>
          <cell r="G77">
            <v>2348.7200000000003</v>
          </cell>
          <cell r="H77">
            <v>794</v>
          </cell>
          <cell r="I77">
            <v>2993.38</v>
          </cell>
          <cell r="J77">
            <v>475</v>
          </cell>
          <cell r="K77">
            <v>1805</v>
          </cell>
          <cell r="L77">
            <v>413</v>
          </cell>
          <cell r="M77">
            <v>1569.3999999999999</v>
          </cell>
          <cell r="N77">
            <v>517</v>
          </cell>
          <cell r="O77">
            <v>1969.77</v>
          </cell>
          <cell r="P77">
            <v>310</v>
          </cell>
          <cell r="Q77">
            <v>1178</v>
          </cell>
          <cell r="R77">
            <v>315</v>
          </cell>
          <cell r="S77">
            <v>1203.3</v>
          </cell>
          <cell r="T77">
            <v>379</v>
          </cell>
          <cell r="U77">
            <v>1455.36</v>
          </cell>
          <cell r="V77">
            <v>514</v>
          </cell>
          <cell r="W77">
            <v>1953.1999999999998</v>
          </cell>
          <cell r="X77">
            <v>566</v>
          </cell>
          <cell r="Y77">
            <v>2145.14</v>
          </cell>
          <cell r="Z77">
            <v>702</v>
          </cell>
          <cell r="AA77">
            <v>2695.68</v>
          </cell>
          <cell r="AB77">
            <v>888</v>
          </cell>
          <cell r="AC77">
            <v>3187.92</v>
          </cell>
        </row>
        <row r="78">
          <cell r="F78">
            <v>6</v>
          </cell>
          <cell r="G78">
            <v>22.44</v>
          </cell>
          <cell r="H78">
            <v>5</v>
          </cell>
          <cell r="I78">
            <v>18.850000000000001</v>
          </cell>
          <cell r="J78">
            <v>3</v>
          </cell>
          <cell r="K78">
            <v>11.399999999999999</v>
          </cell>
          <cell r="L78">
            <v>6</v>
          </cell>
          <cell r="M78">
            <v>22.799999999999997</v>
          </cell>
          <cell r="N78">
            <v>5</v>
          </cell>
          <cell r="O78">
            <v>19.05</v>
          </cell>
          <cell r="P78">
            <v>2</v>
          </cell>
          <cell r="Q78">
            <v>7.6</v>
          </cell>
          <cell r="R78">
            <v>2</v>
          </cell>
          <cell r="S78">
            <v>7.64</v>
          </cell>
          <cell r="T78">
            <v>1</v>
          </cell>
          <cell r="U78">
            <v>3.84</v>
          </cell>
          <cell r="V78">
            <v>0</v>
          </cell>
          <cell r="W78">
            <v>0</v>
          </cell>
          <cell r="X78">
            <v>1</v>
          </cell>
          <cell r="Y78">
            <v>3.79</v>
          </cell>
          <cell r="Z78">
            <v>1</v>
          </cell>
          <cell r="AA78">
            <v>3.84</v>
          </cell>
          <cell r="AB78">
            <v>1</v>
          </cell>
          <cell r="AC78">
            <v>3.59</v>
          </cell>
        </row>
        <row r="79">
          <cell r="F79">
            <v>3</v>
          </cell>
          <cell r="G79">
            <v>11.22</v>
          </cell>
          <cell r="H79">
            <v>126</v>
          </cell>
          <cell r="I79">
            <v>475.02</v>
          </cell>
          <cell r="J79">
            <v>140</v>
          </cell>
          <cell r="K79">
            <v>532</v>
          </cell>
          <cell r="L79">
            <v>123</v>
          </cell>
          <cell r="M79">
            <v>467.4</v>
          </cell>
          <cell r="N79">
            <v>171</v>
          </cell>
          <cell r="O79">
            <v>651.51</v>
          </cell>
          <cell r="P79">
            <v>154</v>
          </cell>
          <cell r="Q79">
            <v>585.19999999999993</v>
          </cell>
          <cell r="R79">
            <v>144</v>
          </cell>
          <cell r="S79">
            <v>550.07999999999993</v>
          </cell>
          <cell r="T79">
            <v>182</v>
          </cell>
          <cell r="U79">
            <v>698.88</v>
          </cell>
          <cell r="V79">
            <v>120</v>
          </cell>
          <cell r="W79">
            <v>456</v>
          </cell>
          <cell r="X79">
            <v>131</v>
          </cell>
          <cell r="Y79">
            <v>496.49</v>
          </cell>
          <cell r="Z79">
            <v>39</v>
          </cell>
          <cell r="AA79">
            <v>149.76</v>
          </cell>
          <cell r="AB79">
            <v>301</v>
          </cell>
          <cell r="AC79">
            <v>1080.5899999999999</v>
          </cell>
        </row>
        <row r="82">
          <cell r="F82">
            <v>3920</v>
          </cell>
          <cell r="G82">
            <v>14660.800000000001</v>
          </cell>
          <cell r="H82">
            <v>4000</v>
          </cell>
          <cell r="I82">
            <v>15080</v>
          </cell>
          <cell r="J82">
            <v>3120</v>
          </cell>
          <cell r="K82">
            <v>11856</v>
          </cell>
          <cell r="L82">
            <v>2800</v>
          </cell>
          <cell r="M82">
            <v>10640</v>
          </cell>
          <cell r="N82">
            <v>2880</v>
          </cell>
          <cell r="O82">
            <v>10972.8</v>
          </cell>
          <cell r="P82">
            <v>2480</v>
          </cell>
          <cell r="Q82">
            <v>9424</v>
          </cell>
          <cell r="R82">
            <v>3040</v>
          </cell>
          <cell r="S82">
            <v>11612.8</v>
          </cell>
          <cell r="T82">
            <v>2480</v>
          </cell>
          <cell r="U82">
            <v>9523.1999999999989</v>
          </cell>
          <cell r="V82">
            <v>1680</v>
          </cell>
          <cell r="W82">
            <v>6384</v>
          </cell>
          <cell r="X82">
            <v>1840</v>
          </cell>
          <cell r="Y82">
            <v>6973.6</v>
          </cell>
          <cell r="Z82">
            <v>1680</v>
          </cell>
          <cell r="AA82">
            <v>6451.2</v>
          </cell>
          <cell r="AB82">
            <v>2960</v>
          </cell>
          <cell r="AC82">
            <v>10626.4</v>
          </cell>
        </row>
        <row r="83">
          <cell r="F83">
            <v>13049.4</v>
          </cell>
          <cell r="G83">
            <v>48804.756000000001</v>
          </cell>
          <cell r="H83">
            <v>15648.05</v>
          </cell>
          <cell r="I83">
            <v>58993.148499999996</v>
          </cell>
          <cell r="J83">
            <v>20587.98</v>
          </cell>
          <cell r="K83">
            <v>78234.323999999993</v>
          </cell>
          <cell r="L83">
            <v>18215.349999999999</v>
          </cell>
          <cell r="M83">
            <v>69218.329999999987</v>
          </cell>
          <cell r="N83">
            <v>24391.67</v>
          </cell>
          <cell r="O83">
            <v>92932.262699999992</v>
          </cell>
          <cell r="P83">
            <v>26651.97</v>
          </cell>
          <cell r="Q83">
            <v>101277.486</v>
          </cell>
          <cell r="R83">
            <v>23932.76</v>
          </cell>
          <cell r="S83">
            <v>91423.143199999991</v>
          </cell>
          <cell r="T83">
            <v>22128.62</v>
          </cell>
          <cell r="U83">
            <v>84973.900799999989</v>
          </cell>
          <cell r="V83">
            <v>26615.67</v>
          </cell>
          <cell r="W83">
            <v>101139.54599999999</v>
          </cell>
          <cell r="X83">
            <v>17993.02</v>
          </cell>
          <cell r="Y83">
            <v>68193.545800000007</v>
          </cell>
          <cell r="Z83">
            <v>18720.689999999999</v>
          </cell>
          <cell r="AA83">
            <v>71887.449599999993</v>
          </cell>
          <cell r="AB83">
            <v>13457.44</v>
          </cell>
          <cell r="AC83">
            <v>48312.209600000002</v>
          </cell>
        </row>
        <row r="84">
          <cell r="F84">
            <v>381</v>
          </cell>
          <cell r="G84">
            <v>1424.94</v>
          </cell>
          <cell r="H84">
            <v>8</v>
          </cell>
          <cell r="I84">
            <v>30.16</v>
          </cell>
          <cell r="J84">
            <v>20</v>
          </cell>
          <cell r="K84">
            <v>76</v>
          </cell>
          <cell r="L84">
            <v>18</v>
          </cell>
          <cell r="M84">
            <v>68.399999999999991</v>
          </cell>
          <cell r="N84">
            <v>17</v>
          </cell>
          <cell r="O84">
            <v>64.77</v>
          </cell>
          <cell r="P84">
            <v>20</v>
          </cell>
          <cell r="Q84">
            <v>76</v>
          </cell>
          <cell r="R84">
            <v>120</v>
          </cell>
          <cell r="S84">
            <v>458.4</v>
          </cell>
          <cell r="T84">
            <v>150</v>
          </cell>
          <cell r="U84">
            <v>576</v>
          </cell>
          <cell r="V84">
            <v>1195</v>
          </cell>
          <cell r="W84">
            <v>4541</v>
          </cell>
          <cell r="X84">
            <v>1110</v>
          </cell>
          <cell r="Y84">
            <v>4206.8999999999996</v>
          </cell>
          <cell r="Z84">
            <v>1031</v>
          </cell>
          <cell r="AA84">
            <v>3959.04</v>
          </cell>
          <cell r="AB84">
            <v>570</v>
          </cell>
          <cell r="AC84">
            <v>2046.3</v>
          </cell>
        </row>
        <row r="85">
          <cell r="F85">
            <v>5300</v>
          </cell>
          <cell r="G85">
            <v>19822</v>
          </cell>
          <cell r="H85">
            <v>5450</v>
          </cell>
          <cell r="I85">
            <v>20546.5</v>
          </cell>
          <cell r="J85">
            <v>6650</v>
          </cell>
          <cell r="K85">
            <v>25270</v>
          </cell>
          <cell r="L85">
            <v>5800</v>
          </cell>
          <cell r="M85">
            <v>22040</v>
          </cell>
          <cell r="N85">
            <v>6500</v>
          </cell>
          <cell r="O85">
            <v>24765</v>
          </cell>
          <cell r="P85">
            <v>6800</v>
          </cell>
          <cell r="Q85">
            <v>25840</v>
          </cell>
          <cell r="R85">
            <v>7050</v>
          </cell>
          <cell r="S85">
            <v>26931</v>
          </cell>
          <cell r="T85">
            <v>7450</v>
          </cell>
          <cell r="U85">
            <v>28608</v>
          </cell>
          <cell r="V85">
            <v>6100</v>
          </cell>
          <cell r="W85">
            <v>23180</v>
          </cell>
          <cell r="X85">
            <v>7850</v>
          </cell>
          <cell r="Y85">
            <v>29751.5</v>
          </cell>
          <cell r="Z85">
            <v>6650</v>
          </cell>
          <cell r="AA85">
            <v>25536</v>
          </cell>
          <cell r="AB85">
            <v>6050</v>
          </cell>
          <cell r="AC85">
            <v>21719.5</v>
          </cell>
        </row>
        <row r="87">
          <cell r="F87">
            <v>480</v>
          </cell>
          <cell r="G87">
            <v>1795.2</v>
          </cell>
          <cell r="H87">
            <v>880</v>
          </cell>
          <cell r="I87">
            <v>3317.6</v>
          </cell>
          <cell r="J87">
            <v>1440</v>
          </cell>
          <cell r="K87">
            <v>5472</v>
          </cell>
          <cell r="L87">
            <v>1360</v>
          </cell>
          <cell r="M87">
            <v>5168</v>
          </cell>
          <cell r="N87">
            <v>2000</v>
          </cell>
          <cell r="O87">
            <v>7620</v>
          </cell>
          <cell r="P87">
            <v>2160</v>
          </cell>
          <cell r="Q87">
            <v>8208</v>
          </cell>
          <cell r="R87">
            <v>1440</v>
          </cell>
          <cell r="S87">
            <v>5500.8</v>
          </cell>
          <cell r="T87">
            <v>2080</v>
          </cell>
          <cell r="U87">
            <v>7987.2</v>
          </cell>
          <cell r="V87">
            <v>1520</v>
          </cell>
          <cell r="W87">
            <v>5776</v>
          </cell>
          <cell r="X87">
            <v>1680</v>
          </cell>
          <cell r="Y87">
            <v>6367.2</v>
          </cell>
          <cell r="Z87">
            <v>1280</v>
          </cell>
          <cell r="AA87">
            <v>4915.2</v>
          </cell>
          <cell r="AB87">
            <v>960</v>
          </cell>
          <cell r="AC87">
            <v>3446.3999999999996</v>
          </cell>
        </row>
        <row r="88">
          <cell r="F88">
            <v>2800</v>
          </cell>
          <cell r="G88">
            <v>10472</v>
          </cell>
          <cell r="H88">
            <v>3840</v>
          </cell>
          <cell r="I88">
            <v>14476.8</v>
          </cell>
          <cell r="J88">
            <v>3840</v>
          </cell>
          <cell r="K88">
            <v>14592</v>
          </cell>
          <cell r="L88">
            <v>3360</v>
          </cell>
          <cell r="M88">
            <v>12768</v>
          </cell>
          <cell r="N88">
            <v>4880</v>
          </cell>
          <cell r="O88">
            <v>18592.8</v>
          </cell>
          <cell r="P88">
            <v>5040</v>
          </cell>
          <cell r="Q88">
            <v>19152</v>
          </cell>
          <cell r="R88">
            <v>3520</v>
          </cell>
          <cell r="S88">
            <v>13446.4</v>
          </cell>
          <cell r="T88">
            <v>4800</v>
          </cell>
          <cell r="U88">
            <v>18432</v>
          </cell>
          <cell r="V88">
            <v>3520</v>
          </cell>
          <cell r="W88">
            <v>13376</v>
          </cell>
          <cell r="X88">
            <v>3840</v>
          </cell>
          <cell r="Y88">
            <v>14553.6</v>
          </cell>
          <cell r="Z88">
            <v>3600</v>
          </cell>
          <cell r="AA88">
            <v>13824</v>
          </cell>
          <cell r="AB88">
            <v>2960</v>
          </cell>
          <cell r="AC88">
            <v>10626.4</v>
          </cell>
        </row>
        <row r="89">
          <cell r="F89">
            <v>1560</v>
          </cell>
          <cell r="G89">
            <v>5834.4000000000005</v>
          </cell>
          <cell r="H89">
            <v>2040</v>
          </cell>
          <cell r="I89">
            <v>7690.8</v>
          </cell>
          <cell r="J89">
            <v>1680</v>
          </cell>
          <cell r="K89">
            <v>6384</v>
          </cell>
          <cell r="L89">
            <v>1560</v>
          </cell>
          <cell r="M89">
            <v>5928</v>
          </cell>
          <cell r="N89">
            <v>2100</v>
          </cell>
          <cell r="O89">
            <v>8001</v>
          </cell>
          <cell r="P89">
            <v>2340</v>
          </cell>
          <cell r="Q89">
            <v>8892</v>
          </cell>
          <cell r="R89">
            <v>1680</v>
          </cell>
          <cell r="S89">
            <v>6417.5999999999995</v>
          </cell>
          <cell r="T89">
            <v>1980</v>
          </cell>
          <cell r="U89">
            <v>7603.2</v>
          </cell>
          <cell r="V89">
            <v>1920</v>
          </cell>
          <cell r="W89">
            <v>7296</v>
          </cell>
          <cell r="X89">
            <v>1560</v>
          </cell>
          <cell r="Y89">
            <v>5912.4</v>
          </cell>
          <cell r="Z89">
            <v>1440</v>
          </cell>
          <cell r="AA89">
            <v>5529.5999999999995</v>
          </cell>
          <cell r="AB89">
            <v>1440</v>
          </cell>
          <cell r="AC89">
            <v>5169.5999999999995</v>
          </cell>
        </row>
        <row r="90">
          <cell r="F90">
            <v>7170.03</v>
          </cell>
          <cell r="G90">
            <v>26815.912199999999</v>
          </cell>
          <cell r="H90">
            <v>7248.08</v>
          </cell>
          <cell r="I90">
            <v>27325.261600000002</v>
          </cell>
          <cell r="J90">
            <v>9502.0300000000007</v>
          </cell>
          <cell r="K90">
            <v>36107.714</v>
          </cell>
          <cell r="L90">
            <v>8115.32</v>
          </cell>
          <cell r="M90">
            <v>30838.215999999997</v>
          </cell>
          <cell r="N90">
            <v>10208.64</v>
          </cell>
          <cell r="O90">
            <v>38894.918399999995</v>
          </cell>
          <cell r="P90">
            <v>10775.84</v>
          </cell>
          <cell r="Q90">
            <v>40948.191999999995</v>
          </cell>
          <cell r="R90">
            <v>11108.83</v>
          </cell>
          <cell r="S90">
            <v>42435.730599999995</v>
          </cell>
          <cell r="T90">
            <v>9879.11</v>
          </cell>
          <cell r="U90">
            <v>37935.782400000004</v>
          </cell>
          <cell r="V90">
            <v>9685.68</v>
          </cell>
          <cell r="W90">
            <v>36805.584000000003</v>
          </cell>
          <cell r="X90">
            <v>8455.25</v>
          </cell>
          <cell r="Y90">
            <v>32045.397499999999</v>
          </cell>
          <cell r="Z90">
            <v>6751.99</v>
          </cell>
          <cell r="AA90">
            <v>25927.641599999999</v>
          </cell>
          <cell r="AB90">
            <v>6007.48</v>
          </cell>
          <cell r="AC90">
            <v>21566.853199999998</v>
          </cell>
        </row>
        <row r="92">
          <cell r="F92">
            <v>1140</v>
          </cell>
          <cell r="G92">
            <v>4263.6000000000004</v>
          </cell>
          <cell r="H92">
            <v>1980</v>
          </cell>
          <cell r="I92">
            <v>7464.6</v>
          </cell>
          <cell r="J92">
            <v>1440</v>
          </cell>
          <cell r="K92">
            <v>5472</v>
          </cell>
          <cell r="L92">
            <v>1320</v>
          </cell>
          <cell r="M92">
            <v>5016</v>
          </cell>
          <cell r="N92">
            <v>1380</v>
          </cell>
          <cell r="O92">
            <v>5257.8</v>
          </cell>
          <cell r="P92">
            <v>1560</v>
          </cell>
          <cell r="Q92">
            <v>5928</v>
          </cell>
          <cell r="R92">
            <v>1500</v>
          </cell>
          <cell r="S92">
            <v>5730</v>
          </cell>
          <cell r="T92">
            <v>1740</v>
          </cell>
          <cell r="U92">
            <v>6681.5999999999995</v>
          </cell>
          <cell r="V92">
            <v>1560</v>
          </cell>
          <cell r="W92">
            <v>5928</v>
          </cell>
          <cell r="X92">
            <v>1440</v>
          </cell>
          <cell r="Y92">
            <v>5457.6</v>
          </cell>
          <cell r="Z92">
            <v>480</v>
          </cell>
          <cell r="AA92">
            <v>1843.1999999999998</v>
          </cell>
          <cell r="AB92">
            <v>3180</v>
          </cell>
          <cell r="AC92">
            <v>11416.199999999999</v>
          </cell>
        </row>
        <row r="96">
          <cell r="F96">
            <v>300</v>
          </cell>
          <cell r="G96">
            <v>1122</v>
          </cell>
          <cell r="H96">
            <v>240</v>
          </cell>
          <cell r="I96">
            <v>904.8</v>
          </cell>
          <cell r="J96">
            <v>360</v>
          </cell>
          <cell r="K96">
            <v>1368</v>
          </cell>
          <cell r="L96">
            <v>300</v>
          </cell>
          <cell r="M96">
            <v>1140</v>
          </cell>
          <cell r="N96">
            <v>300</v>
          </cell>
          <cell r="O96">
            <v>1143</v>
          </cell>
          <cell r="P96">
            <v>240</v>
          </cell>
          <cell r="Q96">
            <v>912</v>
          </cell>
          <cell r="R96">
            <v>300</v>
          </cell>
          <cell r="S96">
            <v>1146</v>
          </cell>
          <cell r="T96">
            <v>300</v>
          </cell>
          <cell r="U96">
            <v>1152</v>
          </cell>
          <cell r="V96">
            <v>0</v>
          </cell>
          <cell r="W96">
            <v>0</v>
          </cell>
          <cell r="X96">
            <v>660</v>
          </cell>
          <cell r="Y96">
            <v>2501.4</v>
          </cell>
          <cell r="Z96">
            <v>180</v>
          </cell>
          <cell r="AA96">
            <v>691.19999999999993</v>
          </cell>
          <cell r="AB96">
            <v>420</v>
          </cell>
          <cell r="AC96">
            <v>1507.8</v>
          </cell>
        </row>
        <row r="97">
          <cell r="F97">
            <v>15225.05</v>
          </cell>
          <cell r="G97">
            <v>56941.686999999998</v>
          </cell>
          <cell r="H97">
            <v>15522.84</v>
          </cell>
          <cell r="I97">
            <v>58521.106800000001</v>
          </cell>
          <cell r="J97">
            <v>17183.7</v>
          </cell>
          <cell r="K97">
            <v>65298.06</v>
          </cell>
          <cell r="L97">
            <v>15416.25</v>
          </cell>
          <cell r="M97">
            <v>58581.75</v>
          </cell>
          <cell r="N97">
            <v>15431.28</v>
          </cell>
          <cell r="O97">
            <v>58793.176800000001</v>
          </cell>
          <cell r="P97">
            <v>17317.62</v>
          </cell>
          <cell r="Q97">
            <v>65806.955999999991</v>
          </cell>
          <cell r="R97">
            <v>24265.47</v>
          </cell>
          <cell r="S97">
            <v>92694.095400000006</v>
          </cell>
          <cell r="T97">
            <v>22482.880000000001</v>
          </cell>
          <cell r="U97">
            <v>86334.2592</v>
          </cell>
          <cell r="V97">
            <v>25405.33</v>
          </cell>
          <cell r="W97">
            <v>96540.254000000001</v>
          </cell>
          <cell r="X97">
            <v>20740.41</v>
          </cell>
          <cell r="Y97">
            <v>78606.153900000005</v>
          </cell>
          <cell r="Z97">
            <v>16234</v>
          </cell>
          <cell r="AA97">
            <v>62338.559999999998</v>
          </cell>
          <cell r="AB97">
            <v>16340.38</v>
          </cell>
          <cell r="AC97">
            <v>58661.964199999995</v>
          </cell>
        </row>
        <row r="100">
          <cell r="F100">
            <v>674</v>
          </cell>
          <cell r="G100">
            <v>2520.7600000000002</v>
          </cell>
          <cell r="H100">
            <v>854</v>
          </cell>
          <cell r="I100">
            <v>3219.58</v>
          </cell>
          <cell r="J100">
            <v>828</v>
          </cell>
          <cell r="K100">
            <v>3146.3999999999996</v>
          </cell>
          <cell r="L100">
            <v>719</v>
          </cell>
          <cell r="M100">
            <v>2732.2</v>
          </cell>
          <cell r="N100">
            <v>956</v>
          </cell>
          <cell r="O100">
            <v>3642.36</v>
          </cell>
          <cell r="P100">
            <v>1553</v>
          </cell>
          <cell r="Q100">
            <v>5901.4</v>
          </cell>
          <cell r="R100">
            <v>856</v>
          </cell>
          <cell r="S100">
            <v>3269.92</v>
          </cell>
          <cell r="T100">
            <v>952</v>
          </cell>
          <cell r="U100">
            <v>3655.68</v>
          </cell>
          <cell r="V100">
            <v>604</v>
          </cell>
          <cell r="W100">
            <v>2295.1999999999998</v>
          </cell>
          <cell r="X100">
            <v>632</v>
          </cell>
          <cell r="Y100">
            <v>2395.2800000000002</v>
          </cell>
          <cell r="Z100">
            <v>614</v>
          </cell>
          <cell r="AA100">
            <v>2357.7599999999998</v>
          </cell>
          <cell r="AB100">
            <v>830</v>
          </cell>
          <cell r="AC100">
            <v>2979.7</v>
          </cell>
        </row>
        <row r="102">
          <cell r="F102">
            <v>1845</v>
          </cell>
          <cell r="G102">
            <v>6900.3</v>
          </cell>
          <cell r="H102">
            <v>2935</v>
          </cell>
          <cell r="I102">
            <v>11064.95</v>
          </cell>
          <cell r="J102">
            <v>3672</v>
          </cell>
          <cell r="K102">
            <v>13953.599999999999</v>
          </cell>
          <cell r="L102">
            <v>3184</v>
          </cell>
          <cell r="M102">
            <v>12099.199999999999</v>
          </cell>
          <cell r="N102">
            <v>3514</v>
          </cell>
          <cell r="O102">
            <v>13388.34</v>
          </cell>
          <cell r="P102">
            <v>3690</v>
          </cell>
          <cell r="Q102">
            <v>14022</v>
          </cell>
          <cell r="R102">
            <v>2664</v>
          </cell>
          <cell r="S102">
            <v>10176.48</v>
          </cell>
          <cell r="T102">
            <v>2962</v>
          </cell>
          <cell r="U102">
            <v>11374.08</v>
          </cell>
          <cell r="V102">
            <v>2119</v>
          </cell>
          <cell r="W102">
            <v>8052.2</v>
          </cell>
          <cell r="X102">
            <v>2129</v>
          </cell>
          <cell r="Y102">
            <v>8068.91</v>
          </cell>
          <cell r="Z102">
            <v>1644</v>
          </cell>
          <cell r="AA102">
            <v>6312.96</v>
          </cell>
          <cell r="AB102">
            <v>2059</v>
          </cell>
          <cell r="AC102">
            <v>7391.8099999999995</v>
          </cell>
        </row>
        <row r="105">
          <cell r="F105">
            <v>3</v>
          </cell>
          <cell r="G105">
            <v>11.22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6</v>
          </cell>
          <cell r="Q105">
            <v>22.799999999999997</v>
          </cell>
          <cell r="R105">
            <v>0</v>
          </cell>
          <cell r="S105">
            <v>0</v>
          </cell>
          <cell r="T105">
            <v>4</v>
          </cell>
          <cell r="U105">
            <v>15.36</v>
          </cell>
          <cell r="V105">
            <v>0</v>
          </cell>
          <cell r="W105">
            <v>0</v>
          </cell>
          <cell r="X105">
            <v>2</v>
          </cell>
          <cell r="Y105">
            <v>7.58</v>
          </cell>
          <cell r="Z105">
            <v>2</v>
          </cell>
          <cell r="AA105">
            <v>7.68</v>
          </cell>
          <cell r="AB105">
            <v>1</v>
          </cell>
          <cell r="AC105">
            <v>3.59</v>
          </cell>
        </row>
        <row r="106">
          <cell r="F106">
            <v>207</v>
          </cell>
          <cell r="G106">
            <v>774.18000000000006</v>
          </cell>
          <cell r="H106">
            <v>265</v>
          </cell>
          <cell r="I106">
            <v>999.05</v>
          </cell>
          <cell r="J106">
            <v>193</v>
          </cell>
          <cell r="K106">
            <v>733.4</v>
          </cell>
          <cell r="L106">
            <v>169</v>
          </cell>
          <cell r="M106">
            <v>642.19999999999993</v>
          </cell>
          <cell r="N106">
            <v>136</v>
          </cell>
          <cell r="O106">
            <v>518.16</v>
          </cell>
          <cell r="P106">
            <v>159</v>
          </cell>
          <cell r="Q106">
            <v>604.19999999999993</v>
          </cell>
          <cell r="R106">
            <v>179</v>
          </cell>
          <cell r="S106">
            <v>683.78</v>
          </cell>
          <cell r="T106">
            <v>251</v>
          </cell>
          <cell r="U106">
            <v>963.83999999999992</v>
          </cell>
          <cell r="V106">
            <v>198</v>
          </cell>
          <cell r="W106">
            <v>752.4</v>
          </cell>
          <cell r="X106">
            <v>243</v>
          </cell>
          <cell r="Y106">
            <v>920.97</v>
          </cell>
          <cell r="Z106">
            <v>226</v>
          </cell>
          <cell r="AA106">
            <v>867.83999999999992</v>
          </cell>
          <cell r="AB106">
            <v>270</v>
          </cell>
          <cell r="AC106">
            <v>969.3</v>
          </cell>
        </row>
        <row r="107">
          <cell r="F107">
            <v>22</v>
          </cell>
          <cell r="G107">
            <v>82.28</v>
          </cell>
          <cell r="H107">
            <v>40</v>
          </cell>
          <cell r="I107">
            <v>150.80000000000001</v>
          </cell>
          <cell r="J107">
            <v>12</v>
          </cell>
          <cell r="K107">
            <v>45.599999999999994</v>
          </cell>
          <cell r="L107">
            <v>11</v>
          </cell>
          <cell r="M107">
            <v>41.8</v>
          </cell>
          <cell r="N107">
            <v>62</v>
          </cell>
          <cell r="O107">
            <v>236.22</v>
          </cell>
          <cell r="P107">
            <v>78</v>
          </cell>
          <cell r="Q107">
            <v>296.39999999999998</v>
          </cell>
          <cell r="R107">
            <v>99</v>
          </cell>
          <cell r="S107">
            <v>378.18</v>
          </cell>
          <cell r="T107">
            <v>160</v>
          </cell>
          <cell r="U107">
            <v>614.4</v>
          </cell>
          <cell r="V107">
            <v>130</v>
          </cell>
          <cell r="W107">
            <v>494</v>
          </cell>
          <cell r="X107">
            <v>91</v>
          </cell>
          <cell r="Y107">
            <v>344.89</v>
          </cell>
          <cell r="Z107">
            <v>26</v>
          </cell>
          <cell r="AA107">
            <v>99.84</v>
          </cell>
          <cell r="AB107">
            <v>70</v>
          </cell>
          <cell r="AC107">
            <v>251.29999999999998</v>
          </cell>
        </row>
        <row r="108">
          <cell r="F108">
            <v>13</v>
          </cell>
          <cell r="G108">
            <v>48.620000000000005</v>
          </cell>
          <cell r="H108">
            <v>19</v>
          </cell>
          <cell r="I108">
            <v>71.63</v>
          </cell>
          <cell r="J108">
            <v>20</v>
          </cell>
          <cell r="K108">
            <v>76</v>
          </cell>
          <cell r="L108">
            <v>18</v>
          </cell>
          <cell r="M108">
            <v>68.399999999999991</v>
          </cell>
          <cell r="N108">
            <v>17</v>
          </cell>
          <cell r="O108">
            <v>64.77</v>
          </cell>
          <cell r="P108">
            <v>21</v>
          </cell>
          <cell r="Q108">
            <v>79.8</v>
          </cell>
          <cell r="R108">
            <v>14</v>
          </cell>
          <cell r="S108">
            <v>53.48</v>
          </cell>
          <cell r="T108">
            <v>31</v>
          </cell>
          <cell r="U108">
            <v>119.03999999999999</v>
          </cell>
          <cell r="V108">
            <v>19</v>
          </cell>
          <cell r="W108">
            <v>72.2</v>
          </cell>
          <cell r="X108">
            <v>17</v>
          </cell>
          <cell r="Y108">
            <v>64.430000000000007</v>
          </cell>
          <cell r="Z108">
            <v>17</v>
          </cell>
          <cell r="AA108">
            <v>65.28</v>
          </cell>
          <cell r="AB108">
            <v>15</v>
          </cell>
          <cell r="AC108">
            <v>53.849999999999994</v>
          </cell>
        </row>
        <row r="109">
          <cell r="F109">
            <v>2454</v>
          </cell>
          <cell r="G109">
            <v>9177.9600000000009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6</v>
          </cell>
          <cell r="Q109">
            <v>22.799999999999997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2</v>
          </cell>
          <cell r="W109">
            <v>7.6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3">
          <cell r="F113">
            <v>1600</v>
          </cell>
          <cell r="G113">
            <v>5984</v>
          </cell>
          <cell r="H113">
            <v>2320</v>
          </cell>
          <cell r="I113">
            <v>8746.4</v>
          </cell>
          <cell r="J113">
            <v>2314.4000000000005</v>
          </cell>
          <cell r="K113">
            <v>8794.7200000000012</v>
          </cell>
          <cell r="L113">
            <v>2005.5999999999995</v>
          </cell>
          <cell r="M113">
            <v>7621.2799999999979</v>
          </cell>
          <cell r="N113">
            <v>1600</v>
          </cell>
          <cell r="O113">
            <v>6096</v>
          </cell>
          <cell r="P113">
            <v>1600</v>
          </cell>
          <cell r="Q113">
            <v>6080</v>
          </cell>
          <cell r="R113">
            <v>1200</v>
          </cell>
          <cell r="S113">
            <v>4584</v>
          </cell>
          <cell r="T113">
            <v>1520</v>
          </cell>
          <cell r="U113">
            <v>5836.8</v>
          </cell>
          <cell r="V113">
            <v>1280</v>
          </cell>
          <cell r="W113">
            <v>4864</v>
          </cell>
          <cell r="X113">
            <v>1280</v>
          </cell>
          <cell r="Y113">
            <v>4851.2</v>
          </cell>
          <cell r="Z113">
            <v>1200</v>
          </cell>
          <cell r="AA113">
            <v>4608</v>
          </cell>
          <cell r="AB113">
            <v>1200</v>
          </cell>
          <cell r="AC113">
            <v>4308</v>
          </cell>
        </row>
        <row r="114">
          <cell r="F114">
            <v>1060</v>
          </cell>
          <cell r="G114">
            <v>3964.4</v>
          </cell>
          <cell r="H114">
            <v>1400</v>
          </cell>
          <cell r="I114">
            <v>5278</v>
          </cell>
          <cell r="J114">
            <v>1240</v>
          </cell>
          <cell r="K114">
            <v>4712</v>
          </cell>
          <cell r="L114">
            <v>1080</v>
          </cell>
          <cell r="M114">
            <v>4104</v>
          </cell>
          <cell r="N114">
            <v>1004.0000000000009</v>
          </cell>
          <cell r="O114">
            <v>3825.2400000000034</v>
          </cell>
          <cell r="P114">
            <v>1275.9999999999991</v>
          </cell>
          <cell r="Q114">
            <v>4848.7999999999965</v>
          </cell>
          <cell r="R114">
            <v>880</v>
          </cell>
          <cell r="S114">
            <v>3361.6</v>
          </cell>
          <cell r="T114">
            <v>1180</v>
          </cell>
          <cell r="U114">
            <v>4531.2</v>
          </cell>
          <cell r="V114">
            <v>960</v>
          </cell>
          <cell r="W114">
            <v>3648</v>
          </cell>
          <cell r="X114">
            <v>1000</v>
          </cell>
          <cell r="Y114">
            <v>3790</v>
          </cell>
          <cell r="Z114">
            <v>1020</v>
          </cell>
          <cell r="AA114">
            <v>3916.7999999999997</v>
          </cell>
          <cell r="AB114">
            <v>1040</v>
          </cell>
          <cell r="AC114">
            <v>3733.6</v>
          </cell>
        </row>
        <row r="115">
          <cell r="F115">
            <v>180</v>
          </cell>
          <cell r="G115">
            <v>673.2</v>
          </cell>
          <cell r="H115">
            <v>155</v>
          </cell>
          <cell r="I115">
            <v>584.35</v>
          </cell>
          <cell r="J115">
            <v>27</v>
          </cell>
          <cell r="K115">
            <v>102.6</v>
          </cell>
          <cell r="L115">
            <v>25</v>
          </cell>
          <cell r="M115">
            <v>95</v>
          </cell>
          <cell r="N115">
            <v>35.200000000000003</v>
          </cell>
          <cell r="O115">
            <v>134.11200000000002</v>
          </cell>
          <cell r="P115">
            <v>36.799999999999997</v>
          </cell>
          <cell r="Q115">
            <v>139.83999999999997</v>
          </cell>
          <cell r="R115">
            <v>36</v>
          </cell>
          <cell r="S115">
            <v>137.51999999999998</v>
          </cell>
          <cell r="T115">
            <v>42</v>
          </cell>
          <cell r="U115">
            <v>161.28</v>
          </cell>
          <cell r="V115">
            <v>35</v>
          </cell>
          <cell r="W115">
            <v>133</v>
          </cell>
          <cell r="X115">
            <v>31</v>
          </cell>
          <cell r="Y115">
            <v>117.49</v>
          </cell>
          <cell r="Z115">
            <v>31</v>
          </cell>
          <cell r="AA115">
            <v>119.03999999999999</v>
          </cell>
          <cell r="AB115">
            <v>31</v>
          </cell>
          <cell r="AC115">
            <v>111.28999999999999</v>
          </cell>
        </row>
        <row r="116">
          <cell r="F116">
            <v>1</v>
          </cell>
          <cell r="G116">
            <v>3.74</v>
          </cell>
          <cell r="H116">
            <v>68</v>
          </cell>
          <cell r="I116">
            <v>256.36</v>
          </cell>
          <cell r="J116">
            <v>7</v>
          </cell>
          <cell r="K116">
            <v>26.599999999999998</v>
          </cell>
          <cell r="L116">
            <v>7</v>
          </cell>
          <cell r="M116">
            <v>26.599999999999998</v>
          </cell>
          <cell r="N116">
            <v>22</v>
          </cell>
          <cell r="O116">
            <v>83.820000000000007</v>
          </cell>
          <cell r="P116">
            <v>26</v>
          </cell>
          <cell r="Q116">
            <v>98.8</v>
          </cell>
          <cell r="R116">
            <v>31</v>
          </cell>
          <cell r="S116">
            <v>118.42</v>
          </cell>
          <cell r="T116">
            <v>52</v>
          </cell>
          <cell r="U116">
            <v>199.68</v>
          </cell>
          <cell r="V116">
            <v>58</v>
          </cell>
          <cell r="W116">
            <v>220.39999999999998</v>
          </cell>
          <cell r="X116">
            <v>4</v>
          </cell>
          <cell r="Y116">
            <v>15.16</v>
          </cell>
          <cell r="Z116">
            <v>13</v>
          </cell>
          <cell r="AA116">
            <v>49.92</v>
          </cell>
          <cell r="AB116">
            <v>41</v>
          </cell>
          <cell r="AC116">
            <v>147.19</v>
          </cell>
        </row>
        <row r="117">
          <cell r="F117">
            <v>152</v>
          </cell>
          <cell r="G117">
            <v>568.48</v>
          </cell>
          <cell r="H117">
            <v>191</v>
          </cell>
          <cell r="I117">
            <v>720.07</v>
          </cell>
          <cell r="J117">
            <v>169</v>
          </cell>
          <cell r="K117">
            <v>642.19999999999993</v>
          </cell>
          <cell r="L117">
            <v>147</v>
          </cell>
          <cell r="M117">
            <v>558.6</v>
          </cell>
          <cell r="N117">
            <v>187.29999999999927</v>
          </cell>
          <cell r="O117">
            <v>713.61299999999721</v>
          </cell>
          <cell r="P117">
            <v>201.70000000000073</v>
          </cell>
          <cell r="Q117">
            <v>766.46000000000276</v>
          </cell>
          <cell r="R117">
            <v>120</v>
          </cell>
          <cell r="S117">
            <v>458.4</v>
          </cell>
          <cell r="T117">
            <v>145</v>
          </cell>
          <cell r="U117">
            <v>556.79999999999995</v>
          </cell>
          <cell r="V117">
            <v>209</v>
          </cell>
          <cell r="W117">
            <v>794.19999999999993</v>
          </cell>
          <cell r="X117">
            <v>188</v>
          </cell>
          <cell r="Y117">
            <v>712.52</v>
          </cell>
          <cell r="Z117">
            <v>190</v>
          </cell>
          <cell r="AA117">
            <v>729.6</v>
          </cell>
          <cell r="AB117">
            <v>196</v>
          </cell>
          <cell r="AC117">
            <v>703.64</v>
          </cell>
        </row>
        <row r="119">
          <cell r="F119">
            <v>300</v>
          </cell>
          <cell r="G119">
            <v>1122</v>
          </cell>
          <cell r="H119">
            <v>321</v>
          </cell>
          <cell r="I119">
            <v>1210.17</v>
          </cell>
          <cell r="J119">
            <v>478</v>
          </cell>
          <cell r="K119">
            <v>1816.3999999999999</v>
          </cell>
          <cell r="L119">
            <v>415</v>
          </cell>
          <cell r="M119">
            <v>1577</v>
          </cell>
          <cell r="N119">
            <v>320</v>
          </cell>
          <cell r="O119">
            <v>1219.2</v>
          </cell>
          <cell r="P119">
            <v>350</v>
          </cell>
          <cell r="Q119">
            <v>1330</v>
          </cell>
          <cell r="R119">
            <v>234</v>
          </cell>
          <cell r="S119">
            <v>893.88</v>
          </cell>
          <cell r="T119">
            <v>314</v>
          </cell>
          <cell r="U119">
            <v>1205.76</v>
          </cell>
          <cell r="V119">
            <v>234</v>
          </cell>
          <cell r="W119">
            <v>889.19999999999993</v>
          </cell>
          <cell r="X119">
            <v>248</v>
          </cell>
          <cell r="Y119">
            <v>939.92</v>
          </cell>
          <cell r="Z119">
            <v>263</v>
          </cell>
          <cell r="AA119">
            <v>1009.92</v>
          </cell>
          <cell r="AB119">
            <v>376</v>
          </cell>
          <cell r="AC119">
            <v>1349.84</v>
          </cell>
        </row>
        <row r="120">
          <cell r="F120">
            <v>70</v>
          </cell>
          <cell r="G120">
            <v>261.8</v>
          </cell>
          <cell r="H120">
            <v>125</v>
          </cell>
          <cell r="I120">
            <v>471.25</v>
          </cell>
          <cell r="J120">
            <v>75</v>
          </cell>
          <cell r="K120">
            <v>285</v>
          </cell>
          <cell r="L120">
            <v>65</v>
          </cell>
          <cell r="M120">
            <v>247</v>
          </cell>
          <cell r="N120">
            <v>75</v>
          </cell>
          <cell r="O120">
            <v>285.75</v>
          </cell>
          <cell r="P120">
            <v>85</v>
          </cell>
          <cell r="Q120">
            <v>323</v>
          </cell>
          <cell r="R120">
            <v>120</v>
          </cell>
          <cell r="S120">
            <v>458.4</v>
          </cell>
          <cell r="T120">
            <v>130</v>
          </cell>
          <cell r="U120">
            <v>499.2</v>
          </cell>
          <cell r="V120">
            <v>105</v>
          </cell>
          <cell r="W120">
            <v>399</v>
          </cell>
          <cell r="X120">
            <v>110</v>
          </cell>
          <cell r="Y120">
            <v>416.9</v>
          </cell>
          <cell r="Z120">
            <v>65</v>
          </cell>
          <cell r="AA120">
            <v>249.6</v>
          </cell>
          <cell r="AB120">
            <v>90</v>
          </cell>
          <cell r="AC120">
            <v>323.09999999999997</v>
          </cell>
        </row>
        <row r="121">
          <cell r="F121">
            <v>3500</v>
          </cell>
          <cell r="G121">
            <v>13090</v>
          </cell>
          <cell r="H121">
            <v>4500</v>
          </cell>
          <cell r="I121">
            <v>16965</v>
          </cell>
          <cell r="J121">
            <v>4400</v>
          </cell>
          <cell r="K121">
            <v>16720</v>
          </cell>
          <cell r="L121">
            <v>3900</v>
          </cell>
          <cell r="M121">
            <v>14820</v>
          </cell>
          <cell r="N121">
            <v>5400</v>
          </cell>
          <cell r="O121">
            <v>20574</v>
          </cell>
          <cell r="P121">
            <v>6000</v>
          </cell>
          <cell r="Q121">
            <v>22800</v>
          </cell>
          <cell r="R121">
            <v>4900</v>
          </cell>
          <cell r="S121">
            <v>18718</v>
          </cell>
          <cell r="T121">
            <v>6600</v>
          </cell>
          <cell r="U121">
            <v>25344</v>
          </cell>
          <cell r="V121">
            <v>4800</v>
          </cell>
          <cell r="W121">
            <v>18240</v>
          </cell>
          <cell r="X121">
            <v>5500</v>
          </cell>
          <cell r="Y121">
            <v>20845</v>
          </cell>
          <cell r="Z121">
            <v>5200</v>
          </cell>
          <cell r="AA121">
            <v>19968</v>
          </cell>
          <cell r="AB121">
            <v>5200</v>
          </cell>
          <cell r="AC121">
            <v>18668</v>
          </cell>
        </row>
        <row r="122">
          <cell r="F122">
            <v>91</v>
          </cell>
          <cell r="G122">
            <v>340.34000000000003</v>
          </cell>
          <cell r="H122">
            <v>140</v>
          </cell>
          <cell r="I122">
            <v>527.79999999999995</v>
          </cell>
          <cell r="J122">
            <v>132</v>
          </cell>
          <cell r="K122">
            <v>501.59999999999997</v>
          </cell>
          <cell r="L122">
            <v>116</v>
          </cell>
          <cell r="M122">
            <v>440.79999999999995</v>
          </cell>
          <cell r="N122">
            <v>156</v>
          </cell>
          <cell r="O122">
            <v>594.36</v>
          </cell>
          <cell r="P122">
            <v>160</v>
          </cell>
          <cell r="Q122">
            <v>608</v>
          </cell>
          <cell r="R122">
            <v>172</v>
          </cell>
          <cell r="S122">
            <v>657.04</v>
          </cell>
          <cell r="T122">
            <v>315</v>
          </cell>
          <cell r="U122">
            <v>1209.5999999999999</v>
          </cell>
          <cell r="V122">
            <v>183</v>
          </cell>
          <cell r="W122">
            <v>695.4</v>
          </cell>
          <cell r="X122">
            <v>177</v>
          </cell>
          <cell r="Y122">
            <v>670.83</v>
          </cell>
          <cell r="Z122">
            <v>138</v>
          </cell>
          <cell r="AA122">
            <v>529.91999999999996</v>
          </cell>
          <cell r="AB122">
            <v>140</v>
          </cell>
          <cell r="AC122">
            <v>502.59999999999997</v>
          </cell>
        </row>
        <row r="123">
          <cell r="F123">
            <v>1078</v>
          </cell>
          <cell r="G123">
            <v>4031.7200000000003</v>
          </cell>
          <cell r="H123">
            <v>1602</v>
          </cell>
          <cell r="I123">
            <v>6039.54</v>
          </cell>
          <cell r="J123">
            <v>1743</v>
          </cell>
          <cell r="K123">
            <v>6623.4</v>
          </cell>
          <cell r="L123">
            <v>1512</v>
          </cell>
          <cell r="M123">
            <v>5745.5999999999995</v>
          </cell>
          <cell r="N123">
            <v>2150</v>
          </cell>
          <cell r="O123">
            <v>8191.5</v>
          </cell>
          <cell r="P123">
            <v>2270</v>
          </cell>
          <cell r="Q123">
            <v>8626</v>
          </cell>
          <cell r="R123">
            <v>1899</v>
          </cell>
          <cell r="S123">
            <v>7254.1799999999994</v>
          </cell>
          <cell r="T123">
            <v>2186</v>
          </cell>
          <cell r="U123">
            <v>8394.24</v>
          </cell>
          <cell r="V123">
            <v>2000</v>
          </cell>
          <cell r="W123">
            <v>7600</v>
          </cell>
          <cell r="X123">
            <v>2067</v>
          </cell>
          <cell r="Y123">
            <v>7833.93</v>
          </cell>
          <cell r="Z123">
            <v>1776</v>
          </cell>
          <cell r="AA123">
            <v>6819.84</v>
          </cell>
          <cell r="AB123">
            <v>1641</v>
          </cell>
          <cell r="AC123">
            <v>5891.19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100</v>
          </cell>
          <cell r="AA124">
            <v>384</v>
          </cell>
          <cell r="AB124">
            <v>0</v>
          </cell>
          <cell r="AC124">
            <v>0</v>
          </cell>
        </row>
        <row r="125">
          <cell r="F125">
            <v>1884</v>
          </cell>
          <cell r="G125">
            <v>7046.1600000000008</v>
          </cell>
          <cell r="H125">
            <v>5243</v>
          </cell>
          <cell r="I125">
            <v>19766.11</v>
          </cell>
          <cell r="J125">
            <v>4691</v>
          </cell>
          <cell r="K125">
            <v>17825.8</v>
          </cell>
          <cell r="L125">
            <v>4067</v>
          </cell>
          <cell r="M125">
            <v>15454.599999999999</v>
          </cell>
          <cell r="N125">
            <v>4956</v>
          </cell>
          <cell r="O125">
            <v>18882.36</v>
          </cell>
          <cell r="P125">
            <v>5791</v>
          </cell>
          <cell r="Q125">
            <v>22005.8</v>
          </cell>
          <cell r="R125">
            <v>4434</v>
          </cell>
          <cell r="S125">
            <v>16937.88</v>
          </cell>
          <cell r="T125">
            <v>6611</v>
          </cell>
          <cell r="U125">
            <v>25386.239999999998</v>
          </cell>
          <cell r="V125">
            <v>3963</v>
          </cell>
          <cell r="W125">
            <v>15059.4</v>
          </cell>
          <cell r="X125">
            <v>4928</v>
          </cell>
          <cell r="Y125">
            <v>18677.12</v>
          </cell>
          <cell r="Z125">
            <v>7479</v>
          </cell>
          <cell r="AA125">
            <v>28719.360000000001</v>
          </cell>
          <cell r="AB125">
            <v>7792</v>
          </cell>
          <cell r="AC125">
            <v>27973.279999999999</v>
          </cell>
        </row>
        <row r="127">
          <cell r="F127">
            <v>0</v>
          </cell>
          <cell r="G127">
            <v>0</v>
          </cell>
          <cell r="H127">
            <v>84</v>
          </cell>
          <cell r="I127">
            <v>316.68</v>
          </cell>
          <cell r="J127">
            <v>62</v>
          </cell>
          <cell r="K127">
            <v>235.6</v>
          </cell>
          <cell r="L127">
            <v>55</v>
          </cell>
          <cell r="M127">
            <v>209</v>
          </cell>
          <cell r="N127">
            <v>62</v>
          </cell>
          <cell r="O127">
            <v>236.22</v>
          </cell>
          <cell r="P127">
            <v>67</v>
          </cell>
          <cell r="Q127">
            <v>254.6</v>
          </cell>
          <cell r="R127">
            <v>64</v>
          </cell>
          <cell r="S127">
            <v>244.48</v>
          </cell>
          <cell r="T127">
            <v>7</v>
          </cell>
          <cell r="U127">
            <v>26.88</v>
          </cell>
          <cell r="V127">
            <v>5</v>
          </cell>
          <cell r="W127">
            <v>19</v>
          </cell>
          <cell r="X127">
            <v>0</v>
          </cell>
          <cell r="Y127">
            <v>0</v>
          </cell>
          <cell r="Z127">
            <v>4</v>
          </cell>
          <cell r="AA127">
            <v>15.36</v>
          </cell>
          <cell r="AB127">
            <v>1</v>
          </cell>
          <cell r="AC127">
            <v>3.59</v>
          </cell>
        </row>
        <row r="128">
          <cell r="F128">
            <v>49</v>
          </cell>
          <cell r="G128">
            <v>183.26000000000002</v>
          </cell>
          <cell r="H128">
            <v>79</v>
          </cell>
          <cell r="I128">
            <v>297.83</v>
          </cell>
          <cell r="J128">
            <v>91</v>
          </cell>
          <cell r="K128">
            <v>345.8</v>
          </cell>
          <cell r="L128">
            <v>79</v>
          </cell>
          <cell r="M128">
            <v>300.2</v>
          </cell>
          <cell r="N128">
            <v>163</v>
          </cell>
          <cell r="O128">
            <v>621.03</v>
          </cell>
          <cell r="P128">
            <v>220</v>
          </cell>
          <cell r="Q128">
            <v>836</v>
          </cell>
          <cell r="R128">
            <v>50</v>
          </cell>
          <cell r="S128">
            <v>191</v>
          </cell>
          <cell r="T128">
            <v>52</v>
          </cell>
          <cell r="U128">
            <v>199.68</v>
          </cell>
          <cell r="V128">
            <v>64</v>
          </cell>
          <cell r="W128">
            <v>243.2</v>
          </cell>
          <cell r="X128">
            <v>112</v>
          </cell>
          <cell r="Y128">
            <v>424.48</v>
          </cell>
          <cell r="Z128">
            <v>85</v>
          </cell>
          <cell r="AA128">
            <v>326.39999999999998</v>
          </cell>
          <cell r="AB128">
            <v>40</v>
          </cell>
          <cell r="AC128">
            <v>143.6</v>
          </cell>
        </row>
        <row r="129">
          <cell r="F129">
            <v>86</v>
          </cell>
          <cell r="G129">
            <v>321.64000000000004</v>
          </cell>
          <cell r="H129">
            <v>120</v>
          </cell>
          <cell r="I129">
            <v>452.4</v>
          </cell>
          <cell r="J129">
            <v>109</v>
          </cell>
          <cell r="K129">
            <v>414.2</v>
          </cell>
          <cell r="L129">
            <v>95</v>
          </cell>
          <cell r="M129">
            <v>361</v>
          </cell>
          <cell r="N129">
            <v>97</v>
          </cell>
          <cell r="O129">
            <v>369.57</v>
          </cell>
          <cell r="P129">
            <v>102</v>
          </cell>
          <cell r="Q129">
            <v>387.59999999999997</v>
          </cell>
          <cell r="R129">
            <v>222</v>
          </cell>
          <cell r="S129">
            <v>848.04</v>
          </cell>
          <cell r="T129">
            <v>159</v>
          </cell>
          <cell r="U129">
            <v>610.55999999999995</v>
          </cell>
          <cell r="V129">
            <v>119</v>
          </cell>
          <cell r="W129">
            <v>452.2</v>
          </cell>
          <cell r="X129">
            <v>126</v>
          </cell>
          <cell r="Y129">
            <v>477.54</v>
          </cell>
          <cell r="Z129">
            <v>172</v>
          </cell>
          <cell r="AA129">
            <v>660.48</v>
          </cell>
          <cell r="AB129">
            <v>148</v>
          </cell>
          <cell r="AC129">
            <v>531.31999999999994</v>
          </cell>
        </row>
        <row r="131">
          <cell r="F131">
            <v>5200</v>
          </cell>
          <cell r="G131">
            <v>19448</v>
          </cell>
          <cell r="H131">
            <v>8500</v>
          </cell>
          <cell r="I131">
            <v>32045</v>
          </cell>
          <cell r="J131">
            <v>7000</v>
          </cell>
          <cell r="K131">
            <v>26600</v>
          </cell>
          <cell r="L131">
            <v>6100</v>
          </cell>
          <cell r="M131">
            <v>23180</v>
          </cell>
          <cell r="N131">
            <v>7400</v>
          </cell>
          <cell r="O131">
            <v>28194</v>
          </cell>
          <cell r="P131">
            <v>8500</v>
          </cell>
          <cell r="Q131">
            <v>32300</v>
          </cell>
          <cell r="R131">
            <v>12100</v>
          </cell>
          <cell r="S131">
            <v>46222</v>
          </cell>
          <cell r="T131">
            <v>6800</v>
          </cell>
          <cell r="U131">
            <v>26112</v>
          </cell>
          <cell r="V131">
            <v>11000</v>
          </cell>
          <cell r="W131">
            <v>41800</v>
          </cell>
          <cell r="X131">
            <v>8400</v>
          </cell>
          <cell r="Y131">
            <v>31836</v>
          </cell>
          <cell r="Z131">
            <v>7200</v>
          </cell>
          <cell r="AA131">
            <v>27648</v>
          </cell>
          <cell r="AB131">
            <v>6400</v>
          </cell>
          <cell r="AC131">
            <v>22976</v>
          </cell>
        </row>
        <row r="132">
          <cell r="F132">
            <v>12596.54</v>
          </cell>
          <cell r="G132">
            <v>47111.059600000008</v>
          </cell>
          <cell r="H132">
            <v>11386.9</v>
          </cell>
          <cell r="I132">
            <v>42928.612999999998</v>
          </cell>
          <cell r="J132">
            <v>7852.73</v>
          </cell>
          <cell r="K132">
            <v>29840.373999999996</v>
          </cell>
          <cell r="L132">
            <v>2487.34</v>
          </cell>
          <cell r="M132">
            <v>9451.8919999999998</v>
          </cell>
          <cell r="N132">
            <v>6794.27</v>
          </cell>
          <cell r="O132">
            <v>25886.168700000002</v>
          </cell>
          <cell r="P132">
            <v>8663.2999999999993</v>
          </cell>
          <cell r="Q132">
            <v>32920.539999999994</v>
          </cell>
          <cell r="R132">
            <v>16379.26</v>
          </cell>
          <cell r="S132">
            <v>62568.773199999996</v>
          </cell>
          <cell r="T132">
            <v>16917.939999999999</v>
          </cell>
          <cell r="U132">
            <v>64964.889599999995</v>
          </cell>
          <cell r="V132">
            <v>17474.78</v>
          </cell>
          <cell r="W132">
            <v>66404.16399999999</v>
          </cell>
          <cell r="X132">
            <v>12597.27</v>
          </cell>
          <cell r="Y132">
            <v>47743.653300000005</v>
          </cell>
          <cell r="Z132">
            <v>8467.9500000000007</v>
          </cell>
          <cell r="AA132">
            <v>32516.928</v>
          </cell>
          <cell r="AB132">
            <v>9900.52</v>
          </cell>
          <cell r="AC132">
            <v>35542.866800000003</v>
          </cell>
        </row>
        <row r="134">
          <cell r="F134">
            <v>1760</v>
          </cell>
          <cell r="G134">
            <v>6582.4000000000005</v>
          </cell>
          <cell r="H134">
            <v>2560</v>
          </cell>
          <cell r="I134">
            <v>9651.2000000000007</v>
          </cell>
          <cell r="J134">
            <v>2960</v>
          </cell>
          <cell r="K134">
            <v>11248</v>
          </cell>
          <cell r="L134">
            <v>2600</v>
          </cell>
          <cell r="M134">
            <v>9880</v>
          </cell>
          <cell r="N134">
            <v>3200</v>
          </cell>
          <cell r="O134">
            <v>12192</v>
          </cell>
          <cell r="P134">
            <v>4560</v>
          </cell>
          <cell r="Q134">
            <v>17328</v>
          </cell>
          <cell r="R134">
            <v>2080</v>
          </cell>
          <cell r="S134">
            <v>7945.5999999999995</v>
          </cell>
          <cell r="T134">
            <v>2680</v>
          </cell>
          <cell r="U134">
            <v>10291.199999999999</v>
          </cell>
          <cell r="V134">
            <v>1680</v>
          </cell>
          <cell r="W134">
            <v>6384</v>
          </cell>
          <cell r="X134">
            <v>1600</v>
          </cell>
          <cell r="Y134">
            <v>6064</v>
          </cell>
          <cell r="Z134">
            <v>1480</v>
          </cell>
          <cell r="AA134">
            <v>5683.2</v>
          </cell>
          <cell r="AB134">
            <v>1080</v>
          </cell>
          <cell r="AC134">
            <v>3877.2</v>
          </cell>
        </row>
        <row r="137">
          <cell r="F137">
            <v>1480</v>
          </cell>
          <cell r="G137">
            <v>5535.2000000000007</v>
          </cell>
          <cell r="H137">
            <v>2040</v>
          </cell>
          <cell r="I137">
            <v>7690.8</v>
          </cell>
          <cell r="J137">
            <v>2400</v>
          </cell>
          <cell r="K137">
            <v>9120</v>
          </cell>
          <cell r="L137">
            <v>2120</v>
          </cell>
          <cell r="M137">
            <v>8056</v>
          </cell>
          <cell r="N137">
            <v>2920</v>
          </cell>
          <cell r="O137">
            <v>11125.2</v>
          </cell>
          <cell r="P137">
            <v>3200</v>
          </cell>
          <cell r="Q137">
            <v>12160</v>
          </cell>
          <cell r="R137">
            <v>2200</v>
          </cell>
          <cell r="S137">
            <v>8404</v>
          </cell>
          <cell r="T137">
            <v>2960</v>
          </cell>
          <cell r="U137">
            <v>11366.4</v>
          </cell>
          <cell r="V137">
            <v>2480</v>
          </cell>
          <cell r="W137">
            <v>9424</v>
          </cell>
          <cell r="X137">
            <v>2280</v>
          </cell>
          <cell r="Y137">
            <v>8641.2000000000007</v>
          </cell>
          <cell r="Z137">
            <v>1880</v>
          </cell>
          <cell r="AA137">
            <v>7219.2</v>
          </cell>
          <cell r="AB137">
            <v>1560</v>
          </cell>
          <cell r="AC137">
            <v>5600.4</v>
          </cell>
        </row>
        <row r="138">
          <cell r="F138">
            <v>17305.8</v>
          </cell>
          <cell r="G138">
            <v>64723.692000000003</v>
          </cell>
          <cell r="H138">
            <v>17085.91</v>
          </cell>
          <cell r="I138">
            <v>64413.880700000002</v>
          </cell>
          <cell r="J138">
            <v>25408.67</v>
          </cell>
          <cell r="K138">
            <v>96552.945999999982</v>
          </cell>
          <cell r="L138">
            <v>19048.97</v>
          </cell>
          <cell r="M138">
            <v>72386.085999999996</v>
          </cell>
          <cell r="N138">
            <v>23597.84</v>
          </cell>
          <cell r="O138">
            <v>89907.770400000009</v>
          </cell>
          <cell r="P138">
            <v>25363.14</v>
          </cell>
          <cell r="Q138">
            <v>96379.931999999986</v>
          </cell>
          <cell r="R138">
            <v>20549.990000000002</v>
          </cell>
          <cell r="S138">
            <v>78500.961800000005</v>
          </cell>
          <cell r="T138">
            <v>19454.91</v>
          </cell>
          <cell r="U138">
            <v>74706.854399999997</v>
          </cell>
          <cell r="V138">
            <v>18011.04</v>
          </cell>
          <cell r="W138">
            <v>68441.952000000005</v>
          </cell>
          <cell r="X138">
            <v>17934.189999999999</v>
          </cell>
          <cell r="Y138">
            <v>67970.580099999992</v>
          </cell>
          <cell r="Z138">
            <v>16242.94</v>
          </cell>
          <cell r="AA138">
            <v>62372.889600000002</v>
          </cell>
          <cell r="AB138">
            <v>18175.63</v>
          </cell>
          <cell r="AC138">
            <v>65250.511700000003</v>
          </cell>
        </row>
        <row r="139">
          <cell r="F139">
            <v>1249</v>
          </cell>
          <cell r="G139">
            <v>4671.26</v>
          </cell>
          <cell r="H139">
            <v>2048</v>
          </cell>
          <cell r="I139">
            <v>7720.96</v>
          </cell>
          <cell r="J139">
            <v>2750</v>
          </cell>
          <cell r="K139">
            <v>10450</v>
          </cell>
          <cell r="L139">
            <v>2385</v>
          </cell>
          <cell r="M139">
            <v>9063</v>
          </cell>
          <cell r="N139">
            <v>4250</v>
          </cell>
          <cell r="O139">
            <v>16192.5</v>
          </cell>
          <cell r="P139">
            <v>4679</v>
          </cell>
          <cell r="Q139">
            <v>17780.2</v>
          </cell>
          <cell r="R139">
            <v>3016</v>
          </cell>
          <cell r="S139">
            <v>11521.119999999999</v>
          </cell>
          <cell r="T139">
            <v>160</v>
          </cell>
          <cell r="U139">
            <v>614.4</v>
          </cell>
          <cell r="V139">
            <v>295</v>
          </cell>
          <cell r="W139">
            <v>1121</v>
          </cell>
          <cell r="X139">
            <v>274</v>
          </cell>
          <cell r="Y139">
            <v>1038.46</v>
          </cell>
          <cell r="Z139">
            <v>230</v>
          </cell>
          <cell r="AA139">
            <v>883.19999999999993</v>
          </cell>
          <cell r="AB139">
            <v>139.09999999999991</v>
          </cell>
          <cell r="AC139">
            <v>499.36899999999963</v>
          </cell>
        </row>
        <row r="141">
          <cell r="F141">
            <v>36757.980000000003</v>
          </cell>
          <cell r="G141">
            <v>137474.84520000001</v>
          </cell>
          <cell r="H141">
            <v>33408.79</v>
          </cell>
          <cell r="I141">
            <v>125951.13830000001</v>
          </cell>
          <cell r="J141">
            <v>39841.699999999997</v>
          </cell>
          <cell r="K141">
            <v>151398.46</v>
          </cell>
          <cell r="L141">
            <v>35416.959999999999</v>
          </cell>
          <cell r="M141">
            <v>134584.448</v>
          </cell>
          <cell r="N141">
            <v>35244.26</v>
          </cell>
          <cell r="O141">
            <v>134280.6306</v>
          </cell>
          <cell r="P141">
            <v>39312.269999999997</v>
          </cell>
          <cell r="Q141">
            <v>149386.62599999999</v>
          </cell>
          <cell r="R141">
            <v>46610.04</v>
          </cell>
          <cell r="S141">
            <v>178050.35279999999</v>
          </cell>
          <cell r="T141">
            <v>49025.67</v>
          </cell>
          <cell r="U141">
            <v>188258.57279999999</v>
          </cell>
          <cell r="V141">
            <v>46327.78</v>
          </cell>
          <cell r="W141">
            <v>176045.56399999998</v>
          </cell>
          <cell r="X141">
            <v>40653.919999999998</v>
          </cell>
          <cell r="Y141">
            <v>154078.35680000001</v>
          </cell>
          <cell r="Z141">
            <v>32588.12</v>
          </cell>
          <cell r="AA141">
            <v>125138.38079999998</v>
          </cell>
          <cell r="AB141">
            <v>32339.200000000001</v>
          </cell>
          <cell r="AC141">
            <v>116097.728</v>
          </cell>
        </row>
        <row r="142">
          <cell r="F142">
            <v>27229.31</v>
          </cell>
          <cell r="G142">
            <v>101837.61940000001</v>
          </cell>
          <cell r="H142">
            <v>26760.66</v>
          </cell>
          <cell r="I142">
            <v>100887.6882</v>
          </cell>
          <cell r="J142">
            <v>36516.18</v>
          </cell>
          <cell r="K142">
            <v>138761.484</v>
          </cell>
          <cell r="L142">
            <v>33227.839999999997</v>
          </cell>
          <cell r="M142">
            <v>126265.79199999999</v>
          </cell>
          <cell r="N142">
            <v>43365.87</v>
          </cell>
          <cell r="O142">
            <v>165223.96470000001</v>
          </cell>
          <cell r="P142">
            <v>40070.01</v>
          </cell>
          <cell r="Q142">
            <v>152266.038</v>
          </cell>
          <cell r="R142">
            <v>45248.63</v>
          </cell>
          <cell r="S142">
            <v>172849.76659999997</v>
          </cell>
          <cell r="T142">
            <v>45859.19</v>
          </cell>
          <cell r="U142">
            <v>176099.28959999999</v>
          </cell>
          <cell r="V142">
            <v>46997.79</v>
          </cell>
          <cell r="W142">
            <v>178591.60199999998</v>
          </cell>
          <cell r="X142">
            <v>41565.31</v>
          </cell>
          <cell r="Y142">
            <v>157532.52489999999</v>
          </cell>
          <cell r="Z142">
            <v>34316.85</v>
          </cell>
          <cell r="AA142">
            <v>131776.704</v>
          </cell>
          <cell r="AB142">
            <v>29218.98</v>
          </cell>
          <cell r="AC142">
            <v>104896.1382</v>
          </cell>
        </row>
        <row r="143">
          <cell r="F143">
            <v>6391.68</v>
          </cell>
          <cell r="G143">
            <v>23904.883200000004</v>
          </cell>
          <cell r="H143">
            <v>4580.3599999999997</v>
          </cell>
          <cell r="I143">
            <v>17267.957199999997</v>
          </cell>
          <cell r="J143">
            <v>4740.8900000000003</v>
          </cell>
          <cell r="K143">
            <v>18015.382000000001</v>
          </cell>
          <cell r="L143">
            <v>3179.47</v>
          </cell>
          <cell r="M143">
            <v>12081.985999999999</v>
          </cell>
          <cell r="N143">
            <v>43375.87</v>
          </cell>
          <cell r="O143">
            <v>165262.06470000002</v>
          </cell>
          <cell r="P143">
            <v>6337.16</v>
          </cell>
          <cell r="Q143">
            <v>24081.207999999999</v>
          </cell>
          <cell r="R143">
            <v>9276.41</v>
          </cell>
          <cell r="S143">
            <v>35435.886200000001</v>
          </cell>
          <cell r="T143">
            <v>8282.36</v>
          </cell>
          <cell r="U143">
            <v>31804.2624</v>
          </cell>
          <cell r="V143">
            <v>8826.66</v>
          </cell>
          <cell r="W143">
            <v>33541.307999999997</v>
          </cell>
          <cell r="X143">
            <v>6764.29</v>
          </cell>
          <cell r="Y143">
            <v>25636.659100000001</v>
          </cell>
          <cell r="Z143">
            <v>5900.8</v>
          </cell>
          <cell r="AA143">
            <v>22659.072</v>
          </cell>
          <cell r="AB143">
            <v>5594.94</v>
          </cell>
          <cell r="AC143">
            <v>20085.834599999998</v>
          </cell>
        </row>
        <row r="144">
          <cell r="F144">
            <v>12832.34</v>
          </cell>
          <cell r="G144">
            <v>47992.9516</v>
          </cell>
          <cell r="H144">
            <v>13287.67</v>
          </cell>
          <cell r="I144">
            <v>50094.515899999999</v>
          </cell>
          <cell r="J144">
            <v>14485.13</v>
          </cell>
          <cell r="K144">
            <v>55043.493999999992</v>
          </cell>
          <cell r="L144">
            <v>9794.67</v>
          </cell>
          <cell r="M144">
            <v>37219.745999999999</v>
          </cell>
          <cell r="N144">
            <v>13427.23</v>
          </cell>
          <cell r="O144">
            <v>51157.746299999999</v>
          </cell>
          <cell r="P144">
            <v>14930.81</v>
          </cell>
          <cell r="Q144">
            <v>56737.077999999994</v>
          </cell>
          <cell r="R144">
            <v>18131.150000000001</v>
          </cell>
          <cell r="S144">
            <v>69260.993000000002</v>
          </cell>
          <cell r="T144">
            <v>19643.150000000001</v>
          </cell>
          <cell r="U144">
            <v>75429.695999999996</v>
          </cell>
          <cell r="V144">
            <v>19625.78</v>
          </cell>
          <cell r="W144">
            <v>74577.963999999993</v>
          </cell>
          <cell r="X144">
            <v>18277.86</v>
          </cell>
          <cell r="Y144">
            <v>69273.089399999997</v>
          </cell>
          <cell r="Z144">
            <v>13728.23</v>
          </cell>
          <cell r="AA144">
            <v>52716.403199999993</v>
          </cell>
          <cell r="AB144">
            <v>12634.03</v>
          </cell>
          <cell r="AC144">
            <v>45356.167699999998</v>
          </cell>
        </row>
        <row r="145">
          <cell r="F145">
            <v>1176.4100000000001</v>
          </cell>
          <cell r="G145">
            <v>4399.7734000000009</v>
          </cell>
          <cell r="H145">
            <v>10704.47</v>
          </cell>
          <cell r="I145">
            <v>40355.851899999994</v>
          </cell>
          <cell r="J145">
            <v>12045.03</v>
          </cell>
          <cell r="K145">
            <v>45771.114000000001</v>
          </cell>
          <cell r="L145">
            <v>7048.31</v>
          </cell>
          <cell r="M145">
            <v>26783.578000000001</v>
          </cell>
          <cell r="N145">
            <v>13791.64</v>
          </cell>
          <cell r="O145">
            <v>52546.148399999998</v>
          </cell>
          <cell r="P145">
            <v>15404.39</v>
          </cell>
          <cell r="Q145">
            <v>58536.681999999993</v>
          </cell>
          <cell r="R145">
            <v>16205.42</v>
          </cell>
          <cell r="S145">
            <v>61904.704399999995</v>
          </cell>
          <cell r="T145">
            <v>17665.29</v>
          </cell>
          <cell r="U145">
            <v>67834.713600000003</v>
          </cell>
          <cell r="V145">
            <v>17388</v>
          </cell>
          <cell r="W145">
            <v>66074.399999999994</v>
          </cell>
          <cell r="X145">
            <v>13697.36</v>
          </cell>
          <cell r="Y145">
            <v>51912.994400000003</v>
          </cell>
          <cell r="Z145">
            <v>11347.8</v>
          </cell>
          <cell r="AA145">
            <v>43575.551999999996</v>
          </cell>
          <cell r="AB145">
            <v>11041.43</v>
          </cell>
          <cell r="AC145">
            <v>39638.733699999997</v>
          </cell>
        </row>
        <row r="146">
          <cell r="F146">
            <v>3200</v>
          </cell>
          <cell r="G146">
            <v>11968</v>
          </cell>
          <cell r="H146">
            <v>3900</v>
          </cell>
          <cell r="I146">
            <v>14703</v>
          </cell>
          <cell r="J146">
            <v>2786.0000000000127</v>
          </cell>
          <cell r="K146">
            <v>10586.800000000048</v>
          </cell>
          <cell r="L146">
            <v>2413.9999999999873</v>
          </cell>
          <cell r="M146">
            <v>9173.1999999999516</v>
          </cell>
          <cell r="N146">
            <v>3400</v>
          </cell>
          <cell r="O146">
            <v>12954</v>
          </cell>
          <cell r="P146">
            <v>3700</v>
          </cell>
          <cell r="Q146">
            <v>14060</v>
          </cell>
          <cell r="R146">
            <v>3300</v>
          </cell>
          <cell r="S146">
            <v>12606</v>
          </cell>
          <cell r="T146">
            <v>5000</v>
          </cell>
          <cell r="U146">
            <v>19200</v>
          </cell>
          <cell r="V146">
            <v>3500</v>
          </cell>
          <cell r="W146">
            <v>13300</v>
          </cell>
          <cell r="X146">
            <v>4200</v>
          </cell>
          <cell r="Y146">
            <v>15918</v>
          </cell>
          <cell r="Z146">
            <v>3600</v>
          </cell>
          <cell r="AA146">
            <v>13824</v>
          </cell>
          <cell r="AB146">
            <v>3500</v>
          </cell>
          <cell r="AC146">
            <v>12565</v>
          </cell>
        </row>
        <row r="148">
          <cell r="F148">
            <v>13247.37</v>
          </cell>
          <cell r="G148">
            <v>49545.163800000009</v>
          </cell>
          <cell r="H148">
            <v>13761.38</v>
          </cell>
          <cell r="I148">
            <v>51880.402599999994</v>
          </cell>
          <cell r="J148">
            <v>16349.89</v>
          </cell>
          <cell r="K148">
            <v>62129.581999999995</v>
          </cell>
          <cell r="L148">
            <v>13646.3</v>
          </cell>
          <cell r="M148">
            <v>51855.939999999995</v>
          </cell>
          <cell r="N148">
            <v>16958.7</v>
          </cell>
          <cell r="O148">
            <v>64612.647000000004</v>
          </cell>
          <cell r="P148">
            <v>18856.23</v>
          </cell>
          <cell r="Q148">
            <v>71653.673999999999</v>
          </cell>
          <cell r="R148">
            <v>20966.900000000001</v>
          </cell>
          <cell r="S148">
            <v>80093.558000000005</v>
          </cell>
          <cell r="T148">
            <v>20148.32</v>
          </cell>
          <cell r="U148">
            <v>77369.54879999999</v>
          </cell>
          <cell r="V148">
            <v>19891.259999999998</v>
          </cell>
          <cell r="W148">
            <v>75586.787999999986</v>
          </cell>
          <cell r="X148">
            <v>17471.169999999998</v>
          </cell>
          <cell r="Y148">
            <v>66215.734299999996</v>
          </cell>
          <cell r="Z148">
            <v>12430.21</v>
          </cell>
          <cell r="AA148">
            <v>47732.006399999998</v>
          </cell>
          <cell r="AB148">
            <v>13082.64</v>
          </cell>
          <cell r="AC148">
            <v>46966.677599999995</v>
          </cell>
        </row>
        <row r="149">
          <cell r="F149">
            <v>3700</v>
          </cell>
          <cell r="G149">
            <v>13838</v>
          </cell>
          <cell r="H149">
            <v>4200</v>
          </cell>
          <cell r="I149">
            <v>15834</v>
          </cell>
          <cell r="J149">
            <v>3400</v>
          </cell>
          <cell r="K149">
            <v>12920</v>
          </cell>
          <cell r="L149">
            <v>3800</v>
          </cell>
          <cell r="M149">
            <v>14440</v>
          </cell>
          <cell r="N149">
            <v>4100</v>
          </cell>
          <cell r="O149">
            <v>15621</v>
          </cell>
          <cell r="P149">
            <v>4200</v>
          </cell>
          <cell r="Q149">
            <v>15960</v>
          </cell>
          <cell r="R149">
            <v>3600</v>
          </cell>
          <cell r="S149">
            <v>13752</v>
          </cell>
          <cell r="T149">
            <v>4900</v>
          </cell>
          <cell r="U149">
            <v>18816</v>
          </cell>
          <cell r="V149">
            <v>4400</v>
          </cell>
          <cell r="W149">
            <v>16720</v>
          </cell>
          <cell r="X149">
            <v>4800</v>
          </cell>
          <cell r="Y149">
            <v>18192</v>
          </cell>
          <cell r="Z149">
            <v>4000</v>
          </cell>
          <cell r="AA149">
            <v>15360</v>
          </cell>
          <cell r="AB149">
            <v>3100</v>
          </cell>
          <cell r="AC149">
            <v>11129</v>
          </cell>
        </row>
        <row r="151">
          <cell r="F151">
            <v>10332.450000000001</v>
          </cell>
          <cell r="G151">
            <v>38643.363000000005</v>
          </cell>
          <cell r="H151">
            <v>9644.81</v>
          </cell>
          <cell r="I151">
            <v>36360.933700000001</v>
          </cell>
          <cell r="J151">
            <v>11418.14</v>
          </cell>
          <cell r="K151">
            <v>43388.931999999993</v>
          </cell>
          <cell r="L151">
            <v>9963.6</v>
          </cell>
          <cell r="M151">
            <v>37861.68</v>
          </cell>
          <cell r="N151">
            <v>10994.38</v>
          </cell>
          <cell r="O151">
            <v>41888.587800000001</v>
          </cell>
          <cell r="P151">
            <v>11298.05</v>
          </cell>
          <cell r="Q151">
            <v>42932.59</v>
          </cell>
          <cell r="R151">
            <v>13597.07</v>
          </cell>
          <cell r="S151">
            <v>51940.807399999998</v>
          </cell>
          <cell r="T151">
            <v>12796.6</v>
          </cell>
          <cell r="U151">
            <v>49138.944000000003</v>
          </cell>
          <cell r="V151">
            <v>11669.99</v>
          </cell>
          <cell r="W151">
            <v>44345.962</v>
          </cell>
          <cell r="X151">
            <v>12208.42</v>
          </cell>
          <cell r="Y151">
            <v>46269.911800000002</v>
          </cell>
          <cell r="Z151">
            <v>10406.120000000001</v>
          </cell>
          <cell r="AA151">
            <v>39959.500800000002</v>
          </cell>
          <cell r="AB151">
            <v>10637.46</v>
          </cell>
          <cell r="AC151">
            <v>38188.481399999997</v>
          </cell>
        </row>
        <row r="152">
          <cell r="F152">
            <v>1400</v>
          </cell>
          <cell r="G152">
            <v>5236</v>
          </cell>
          <cell r="H152">
            <v>2800</v>
          </cell>
          <cell r="I152">
            <v>10556</v>
          </cell>
          <cell r="J152">
            <v>2600</v>
          </cell>
          <cell r="K152">
            <v>9880</v>
          </cell>
          <cell r="L152">
            <v>2400</v>
          </cell>
          <cell r="M152">
            <v>9120</v>
          </cell>
          <cell r="N152">
            <v>3400</v>
          </cell>
          <cell r="O152">
            <v>12954</v>
          </cell>
          <cell r="P152">
            <v>4200</v>
          </cell>
          <cell r="Q152">
            <v>15960</v>
          </cell>
          <cell r="R152">
            <v>2600</v>
          </cell>
          <cell r="S152">
            <v>9932</v>
          </cell>
          <cell r="T152">
            <v>3400</v>
          </cell>
          <cell r="U152">
            <v>13056</v>
          </cell>
          <cell r="V152">
            <v>2800</v>
          </cell>
          <cell r="W152">
            <v>10640</v>
          </cell>
          <cell r="X152">
            <v>3600</v>
          </cell>
          <cell r="Y152">
            <v>13644</v>
          </cell>
          <cell r="Z152">
            <v>2600</v>
          </cell>
          <cell r="AA152">
            <v>9984</v>
          </cell>
          <cell r="AB152">
            <v>2400</v>
          </cell>
          <cell r="AC152">
            <v>8616</v>
          </cell>
        </row>
        <row r="153">
          <cell r="F153">
            <v>1440</v>
          </cell>
          <cell r="G153">
            <v>5385.6</v>
          </cell>
          <cell r="H153">
            <v>2340</v>
          </cell>
          <cell r="I153">
            <v>8821.7999999999993</v>
          </cell>
          <cell r="J153">
            <v>2400</v>
          </cell>
          <cell r="K153">
            <v>9120</v>
          </cell>
          <cell r="L153">
            <v>1860</v>
          </cell>
          <cell r="M153">
            <v>7068</v>
          </cell>
          <cell r="N153">
            <v>2820</v>
          </cell>
          <cell r="O153">
            <v>10744.2</v>
          </cell>
          <cell r="P153">
            <v>3120</v>
          </cell>
          <cell r="Q153">
            <v>11856</v>
          </cell>
          <cell r="R153">
            <v>2100</v>
          </cell>
          <cell r="S153">
            <v>8022</v>
          </cell>
          <cell r="T153">
            <v>3360</v>
          </cell>
          <cell r="U153">
            <v>12902.4</v>
          </cell>
          <cell r="V153">
            <v>2580</v>
          </cell>
          <cell r="W153">
            <v>9804</v>
          </cell>
          <cell r="X153">
            <v>2340</v>
          </cell>
          <cell r="Y153">
            <v>8868.6</v>
          </cell>
          <cell r="Z153">
            <v>1980</v>
          </cell>
          <cell r="AA153">
            <v>7603.2</v>
          </cell>
          <cell r="AB153">
            <v>2340</v>
          </cell>
          <cell r="AC153">
            <v>8400.6</v>
          </cell>
        </row>
        <row r="154">
          <cell r="F154">
            <v>400</v>
          </cell>
          <cell r="G154">
            <v>1496</v>
          </cell>
          <cell r="H154">
            <v>200</v>
          </cell>
          <cell r="I154">
            <v>754</v>
          </cell>
          <cell r="J154">
            <v>200</v>
          </cell>
          <cell r="K154">
            <v>760</v>
          </cell>
          <cell r="L154">
            <v>200</v>
          </cell>
          <cell r="M154">
            <v>760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600</v>
          </cell>
          <cell r="S154">
            <v>2292</v>
          </cell>
          <cell r="T154">
            <v>200</v>
          </cell>
          <cell r="U154">
            <v>768</v>
          </cell>
          <cell r="V154">
            <v>200</v>
          </cell>
          <cell r="W154">
            <v>760</v>
          </cell>
          <cell r="X154">
            <v>600</v>
          </cell>
          <cell r="Y154">
            <v>2274</v>
          </cell>
          <cell r="Z154">
            <v>0</v>
          </cell>
          <cell r="AA154">
            <v>0</v>
          </cell>
          <cell r="AB154">
            <v>200</v>
          </cell>
          <cell r="AC154">
            <v>718</v>
          </cell>
        </row>
        <row r="156">
          <cell r="F156">
            <v>7040</v>
          </cell>
          <cell r="G156">
            <v>26329.600000000002</v>
          </cell>
          <cell r="H156">
            <v>8320</v>
          </cell>
          <cell r="I156">
            <v>31366.400000000001</v>
          </cell>
          <cell r="J156">
            <v>6400</v>
          </cell>
          <cell r="K156">
            <v>24320</v>
          </cell>
          <cell r="L156">
            <v>5760</v>
          </cell>
          <cell r="M156">
            <v>21888</v>
          </cell>
          <cell r="N156">
            <v>7840</v>
          </cell>
          <cell r="O156">
            <v>29870.400000000001</v>
          </cell>
          <cell r="P156">
            <v>9760</v>
          </cell>
          <cell r="Q156">
            <v>37088</v>
          </cell>
          <cell r="R156">
            <v>8480</v>
          </cell>
          <cell r="S156">
            <v>32393.599999999999</v>
          </cell>
          <cell r="T156">
            <v>13280</v>
          </cell>
          <cell r="U156">
            <v>50995.199999999997</v>
          </cell>
          <cell r="V156">
            <v>7520</v>
          </cell>
          <cell r="W156">
            <v>28576</v>
          </cell>
          <cell r="X156">
            <v>9600</v>
          </cell>
          <cell r="Y156">
            <v>36384</v>
          </cell>
          <cell r="Z156">
            <v>6720</v>
          </cell>
          <cell r="AA156">
            <v>25804.799999999999</v>
          </cell>
          <cell r="AB156">
            <v>8000</v>
          </cell>
          <cell r="AC156">
            <v>28720</v>
          </cell>
        </row>
        <row r="157">
          <cell r="F157">
            <v>6240</v>
          </cell>
          <cell r="G157">
            <v>23337.600000000002</v>
          </cell>
          <cell r="H157">
            <v>9120</v>
          </cell>
          <cell r="I157">
            <v>34382.400000000001</v>
          </cell>
          <cell r="J157">
            <v>8320</v>
          </cell>
          <cell r="K157">
            <v>31616</v>
          </cell>
          <cell r="L157">
            <v>7360</v>
          </cell>
          <cell r="M157">
            <v>27968</v>
          </cell>
          <cell r="N157">
            <v>10400</v>
          </cell>
          <cell r="O157">
            <v>39624</v>
          </cell>
          <cell r="P157">
            <v>11680</v>
          </cell>
          <cell r="Q157">
            <v>44384</v>
          </cell>
          <cell r="R157">
            <v>9600</v>
          </cell>
          <cell r="S157">
            <v>36672</v>
          </cell>
          <cell r="T157">
            <v>11360</v>
          </cell>
          <cell r="U157">
            <v>43622.400000000001</v>
          </cell>
          <cell r="V157">
            <v>9600</v>
          </cell>
          <cell r="W157">
            <v>36480</v>
          </cell>
          <cell r="X157">
            <v>7840</v>
          </cell>
          <cell r="Y157">
            <v>29713.599999999999</v>
          </cell>
          <cell r="Z157">
            <v>6720</v>
          </cell>
          <cell r="AA157">
            <v>25804.799999999999</v>
          </cell>
          <cell r="AB157">
            <v>6880</v>
          </cell>
          <cell r="AC157">
            <v>24699.200000000001</v>
          </cell>
        </row>
        <row r="166">
          <cell r="F166">
            <v>11333</v>
          </cell>
          <cell r="G166">
            <v>42385.420000000006</v>
          </cell>
          <cell r="H166">
            <v>14237</v>
          </cell>
          <cell r="I166">
            <v>53673.49</v>
          </cell>
          <cell r="J166">
            <v>5669</v>
          </cell>
          <cell r="K166">
            <v>21542.2</v>
          </cell>
          <cell r="L166">
            <v>4914</v>
          </cell>
          <cell r="M166">
            <v>18673.2</v>
          </cell>
          <cell r="N166">
            <v>3562</v>
          </cell>
          <cell r="O166">
            <v>13571.22</v>
          </cell>
          <cell r="P166">
            <v>4190</v>
          </cell>
          <cell r="Q166">
            <v>15922</v>
          </cell>
          <cell r="R166">
            <v>2821</v>
          </cell>
          <cell r="S166">
            <v>10776.22</v>
          </cell>
          <cell r="T166">
            <v>4008</v>
          </cell>
          <cell r="U166">
            <v>15390.72</v>
          </cell>
          <cell r="V166">
            <v>2650</v>
          </cell>
          <cell r="W166">
            <v>10070</v>
          </cell>
          <cell r="X166">
            <v>2768</v>
          </cell>
          <cell r="Y166">
            <v>10490.72</v>
          </cell>
          <cell r="Z166">
            <v>2880</v>
          </cell>
          <cell r="AA166">
            <v>11059.199999999999</v>
          </cell>
          <cell r="AB166">
            <v>2970</v>
          </cell>
          <cell r="AC166">
            <v>10662.3</v>
          </cell>
        </row>
        <row r="168">
          <cell r="F168">
            <v>8424.91</v>
          </cell>
          <cell r="G168">
            <v>31509.163400000001</v>
          </cell>
          <cell r="H168">
            <v>9395.64</v>
          </cell>
          <cell r="I168">
            <v>35421.5628</v>
          </cell>
          <cell r="J168">
            <v>8069.54</v>
          </cell>
          <cell r="K168">
            <v>30664.251999999997</v>
          </cell>
          <cell r="L168">
            <v>6770.31</v>
          </cell>
          <cell r="M168">
            <v>25727.178</v>
          </cell>
          <cell r="N168">
            <v>8998.86</v>
          </cell>
          <cell r="O168">
            <v>34285.656600000002</v>
          </cell>
          <cell r="P168">
            <v>12346.06</v>
          </cell>
          <cell r="Q168">
            <v>46915.027999999998</v>
          </cell>
          <cell r="R168">
            <v>7438.73</v>
          </cell>
          <cell r="S168">
            <v>28415.948599999996</v>
          </cell>
          <cell r="T168">
            <v>14713.19</v>
          </cell>
          <cell r="U168">
            <v>56498.649599999997</v>
          </cell>
          <cell r="V168">
            <v>18896.62</v>
          </cell>
          <cell r="W168">
            <v>71807.155999999988</v>
          </cell>
          <cell r="X168">
            <v>14119.61</v>
          </cell>
          <cell r="Y168">
            <v>53513.321900000003</v>
          </cell>
          <cell r="Z168">
            <v>8293.2800000000007</v>
          </cell>
          <cell r="AA168">
            <v>31846.195200000002</v>
          </cell>
          <cell r="AB168">
            <v>8588.82</v>
          </cell>
          <cell r="AC168">
            <v>30833.863799999999</v>
          </cell>
        </row>
        <row r="170">
          <cell r="F170">
            <v>6318.33</v>
          </cell>
          <cell r="G170">
            <v>23630.554200000002</v>
          </cell>
          <cell r="H170">
            <v>6320.28</v>
          </cell>
          <cell r="I170">
            <v>23827.455599999998</v>
          </cell>
          <cell r="J170">
            <v>6945.53</v>
          </cell>
          <cell r="K170">
            <v>26393.013999999999</v>
          </cell>
          <cell r="L170">
            <v>6005.14</v>
          </cell>
          <cell r="M170">
            <v>22819.531999999999</v>
          </cell>
          <cell r="N170">
            <v>7527.77</v>
          </cell>
          <cell r="O170">
            <v>28680.8037</v>
          </cell>
          <cell r="P170">
            <v>9213.9500000000007</v>
          </cell>
          <cell r="Q170">
            <v>35013.01</v>
          </cell>
          <cell r="R170">
            <v>13655.86</v>
          </cell>
          <cell r="S170">
            <v>52165.385199999997</v>
          </cell>
          <cell r="T170">
            <v>12234.58</v>
          </cell>
          <cell r="U170">
            <v>46980.787199999999</v>
          </cell>
          <cell r="V170">
            <v>13946.42</v>
          </cell>
          <cell r="W170">
            <v>52996.396000000001</v>
          </cell>
          <cell r="X170">
            <v>10072.43</v>
          </cell>
          <cell r="Y170">
            <v>38174.509700000002</v>
          </cell>
          <cell r="Z170">
            <v>6066.87</v>
          </cell>
          <cell r="AA170">
            <v>23296.7808</v>
          </cell>
          <cell r="AB170">
            <v>6982.61</v>
          </cell>
          <cell r="AC170">
            <v>25067.569899999999</v>
          </cell>
        </row>
        <row r="172">
          <cell r="F172">
            <v>2240</v>
          </cell>
          <cell r="G172">
            <v>8377.6</v>
          </cell>
          <cell r="H172">
            <v>2560</v>
          </cell>
          <cell r="I172">
            <v>9651.2000000000007</v>
          </cell>
          <cell r="J172">
            <v>2750</v>
          </cell>
          <cell r="K172">
            <v>10450</v>
          </cell>
          <cell r="L172">
            <v>2764</v>
          </cell>
          <cell r="M172">
            <v>10503.199999999999</v>
          </cell>
          <cell r="N172">
            <v>2720</v>
          </cell>
          <cell r="O172">
            <v>10363.200000000001</v>
          </cell>
          <cell r="P172">
            <v>2794</v>
          </cell>
          <cell r="Q172">
            <v>10617.199999999999</v>
          </cell>
          <cell r="R172">
            <v>2812</v>
          </cell>
          <cell r="S172">
            <v>10741.84</v>
          </cell>
          <cell r="T172">
            <v>2831</v>
          </cell>
          <cell r="U172">
            <v>10871.039999999999</v>
          </cell>
          <cell r="V172">
            <v>2845</v>
          </cell>
          <cell r="W172">
            <v>10811</v>
          </cell>
          <cell r="X172">
            <v>2857</v>
          </cell>
          <cell r="Y172">
            <v>10828.03</v>
          </cell>
          <cell r="Z172">
            <v>2866</v>
          </cell>
          <cell r="AA172">
            <v>11005.439999999999</v>
          </cell>
          <cell r="AB172">
            <v>2878</v>
          </cell>
          <cell r="AC172">
            <v>10332.02</v>
          </cell>
        </row>
        <row r="174">
          <cell r="F174">
            <v>10687.14</v>
          </cell>
          <cell r="G174">
            <v>39969.903599999998</v>
          </cell>
          <cell r="H174">
            <v>10979.03</v>
          </cell>
          <cell r="I174">
            <v>41390.943100000004</v>
          </cell>
          <cell r="J174">
            <v>10559.03</v>
          </cell>
          <cell r="K174">
            <v>40124.313999999998</v>
          </cell>
          <cell r="L174">
            <v>9760.73</v>
          </cell>
          <cell r="M174">
            <v>37090.773999999998</v>
          </cell>
          <cell r="N174">
            <v>12217.18</v>
          </cell>
          <cell r="O174">
            <v>46547.455800000003</v>
          </cell>
          <cell r="P174">
            <v>12943.13</v>
          </cell>
          <cell r="Q174">
            <v>49183.893999999993</v>
          </cell>
          <cell r="R174">
            <v>19583.14</v>
          </cell>
          <cell r="S174">
            <v>74807.594799999992</v>
          </cell>
          <cell r="T174">
            <v>19506.150000000001</v>
          </cell>
          <cell r="U174">
            <v>74903.616000000009</v>
          </cell>
          <cell r="V174">
            <v>20439.259999999998</v>
          </cell>
          <cell r="W174">
            <v>77669.187999999995</v>
          </cell>
          <cell r="X174">
            <v>15172.12</v>
          </cell>
          <cell r="Y174">
            <v>57502.334800000004</v>
          </cell>
          <cell r="Z174">
            <v>8891.17</v>
          </cell>
          <cell r="AA174">
            <v>34142.092799999999</v>
          </cell>
          <cell r="AB174">
            <v>9430.83</v>
          </cell>
          <cell r="AC174">
            <v>33856.679700000001</v>
          </cell>
        </row>
        <row r="176">
          <cell r="F176">
            <v>1173.1600000000035</v>
          </cell>
          <cell r="G176">
            <v>4387.618400000013</v>
          </cell>
          <cell r="H176">
            <v>1834.2799999999988</v>
          </cell>
          <cell r="I176">
            <v>6915.2355999999954</v>
          </cell>
          <cell r="J176">
            <v>1639.5400000000081</v>
          </cell>
          <cell r="K176">
            <v>6230.2520000000304</v>
          </cell>
          <cell r="L176">
            <v>1422.6599999999744</v>
          </cell>
          <cell r="M176">
            <v>5406.1079999999029</v>
          </cell>
          <cell r="N176">
            <v>2537.4800000000396</v>
          </cell>
          <cell r="O176">
            <v>9667.7988000001515</v>
          </cell>
          <cell r="P176">
            <v>2613.9199999999837</v>
          </cell>
          <cell r="Q176">
            <v>9932.895999999937</v>
          </cell>
          <cell r="R176">
            <v>2602.5999999999767</v>
          </cell>
          <cell r="S176">
            <v>9941.9319999999097</v>
          </cell>
          <cell r="T176">
            <v>3442.6600000000326</v>
          </cell>
          <cell r="U176">
            <v>13219.814400000125</v>
          </cell>
          <cell r="V176">
            <v>3367.140000000014</v>
          </cell>
          <cell r="W176">
            <v>12795.132000000052</v>
          </cell>
          <cell r="X176">
            <v>2335.7199999999721</v>
          </cell>
          <cell r="Y176">
            <v>8852.3787999998949</v>
          </cell>
          <cell r="Z176">
            <v>1823.539999999979</v>
          </cell>
          <cell r="AA176">
            <v>7002.3935999999194</v>
          </cell>
          <cell r="AB176">
            <v>1231.7000000000116</v>
          </cell>
          <cell r="AC176">
            <v>4421.8030000000417</v>
          </cell>
        </row>
        <row r="179">
          <cell r="F179">
            <v>2736</v>
          </cell>
          <cell r="G179">
            <v>10232.640000000001</v>
          </cell>
          <cell r="H179">
            <v>4359</v>
          </cell>
          <cell r="I179">
            <v>16433.43</v>
          </cell>
          <cell r="J179">
            <v>2884</v>
          </cell>
          <cell r="K179">
            <v>10959.199999999999</v>
          </cell>
          <cell r="L179">
            <v>2500</v>
          </cell>
          <cell r="M179">
            <v>9500</v>
          </cell>
          <cell r="N179">
            <v>2436</v>
          </cell>
          <cell r="O179">
            <v>9281.16</v>
          </cell>
          <cell r="P179">
            <v>2735</v>
          </cell>
          <cell r="Q179">
            <v>10393</v>
          </cell>
          <cell r="R179">
            <v>1970</v>
          </cell>
          <cell r="S179">
            <v>7525.4</v>
          </cell>
          <cell r="T179">
            <v>1654</v>
          </cell>
          <cell r="U179">
            <v>6351.36</v>
          </cell>
          <cell r="V179">
            <v>1767</v>
          </cell>
          <cell r="W179">
            <v>6714.5999999999995</v>
          </cell>
          <cell r="X179">
            <v>1609</v>
          </cell>
          <cell r="Y179">
            <v>6098.11</v>
          </cell>
          <cell r="Z179">
            <v>3001</v>
          </cell>
          <cell r="AA179">
            <v>11523.84</v>
          </cell>
          <cell r="AB179">
            <v>2263</v>
          </cell>
          <cell r="AC179">
            <v>8124.17</v>
          </cell>
        </row>
        <row r="181">
          <cell r="F181">
            <v>147</v>
          </cell>
          <cell r="G181">
            <v>549.78000000000009</v>
          </cell>
          <cell r="H181">
            <v>256</v>
          </cell>
          <cell r="I181">
            <v>965.12</v>
          </cell>
          <cell r="J181">
            <v>110</v>
          </cell>
          <cell r="K181">
            <v>418</v>
          </cell>
          <cell r="L181">
            <v>96</v>
          </cell>
          <cell r="M181">
            <v>364.79999999999995</v>
          </cell>
          <cell r="N181">
            <v>113</v>
          </cell>
          <cell r="O181">
            <v>430.53000000000003</v>
          </cell>
          <cell r="P181">
            <v>126</v>
          </cell>
          <cell r="Q181">
            <v>478.79999999999995</v>
          </cell>
          <cell r="R181">
            <v>85</v>
          </cell>
          <cell r="S181">
            <v>324.7</v>
          </cell>
          <cell r="T181">
            <v>77</v>
          </cell>
          <cell r="U181">
            <v>295.68</v>
          </cell>
          <cell r="V181">
            <v>107</v>
          </cell>
          <cell r="W181">
            <v>406.59999999999997</v>
          </cell>
          <cell r="X181">
            <v>100</v>
          </cell>
          <cell r="Y181">
            <v>379</v>
          </cell>
          <cell r="Z181">
            <v>113</v>
          </cell>
          <cell r="AA181">
            <v>433.91999999999996</v>
          </cell>
          <cell r="AB181">
            <v>82</v>
          </cell>
          <cell r="AC181">
            <v>294.38</v>
          </cell>
        </row>
        <row r="185">
          <cell r="F185">
            <v>1855.9999999999945</v>
          </cell>
          <cell r="G185">
            <v>6941.4399999999796</v>
          </cell>
          <cell r="H185">
            <v>2558.4000000000015</v>
          </cell>
          <cell r="I185">
            <v>9645.1680000000051</v>
          </cell>
          <cell r="J185">
            <v>1209.6000000000004</v>
          </cell>
          <cell r="K185">
            <v>4596.4800000000014</v>
          </cell>
          <cell r="L185">
            <v>1145.600000000004</v>
          </cell>
          <cell r="M185">
            <v>4353.2800000000152</v>
          </cell>
          <cell r="N185">
            <v>1760</v>
          </cell>
          <cell r="O185">
            <v>6705.6</v>
          </cell>
          <cell r="P185">
            <v>2020.7999999999993</v>
          </cell>
          <cell r="Q185">
            <v>7679.0399999999972</v>
          </cell>
          <cell r="R185">
            <v>3356.7999999999938</v>
          </cell>
          <cell r="S185">
            <v>12822.975999999975</v>
          </cell>
          <cell r="T185">
            <v>4356.8000000000029</v>
          </cell>
          <cell r="U185">
            <v>16730.112000000012</v>
          </cell>
          <cell r="V185">
            <v>3814.399999999996</v>
          </cell>
          <cell r="W185">
            <v>14494.719999999985</v>
          </cell>
          <cell r="X185">
            <v>2920.0000000000091</v>
          </cell>
          <cell r="Y185">
            <v>11066.800000000034</v>
          </cell>
          <cell r="Z185">
            <v>2075.1999999999862</v>
          </cell>
          <cell r="AA185">
            <v>7968.7679999999464</v>
          </cell>
          <cell r="AB185">
            <v>2076.8000000000029</v>
          </cell>
          <cell r="AC185">
            <v>7455.7120000000104</v>
          </cell>
        </row>
        <row r="187">
          <cell r="F187">
            <v>2673</v>
          </cell>
          <cell r="G187">
            <v>9997.02</v>
          </cell>
          <cell r="H187">
            <v>2575</v>
          </cell>
          <cell r="I187">
            <v>9707.75</v>
          </cell>
          <cell r="J187">
            <v>1745</v>
          </cell>
          <cell r="K187">
            <v>6631</v>
          </cell>
          <cell r="L187">
            <v>1513</v>
          </cell>
          <cell r="M187">
            <v>5749.4</v>
          </cell>
          <cell r="N187">
            <v>1986</v>
          </cell>
          <cell r="O187">
            <v>7566.66</v>
          </cell>
          <cell r="P187">
            <v>2032</v>
          </cell>
          <cell r="Q187">
            <v>7721.5999999999995</v>
          </cell>
          <cell r="R187">
            <v>2282</v>
          </cell>
          <cell r="S187">
            <v>8717.24</v>
          </cell>
          <cell r="T187">
            <v>3075</v>
          </cell>
          <cell r="U187">
            <v>11808</v>
          </cell>
          <cell r="V187">
            <v>1780</v>
          </cell>
          <cell r="W187">
            <v>6764</v>
          </cell>
          <cell r="X187">
            <v>2534</v>
          </cell>
          <cell r="Y187">
            <v>9603.86</v>
          </cell>
          <cell r="Z187">
            <v>2293</v>
          </cell>
          <cell r="AA187">
            <v>8805.119999999999</v>
          </cell>
          <cell r="AB187">
            <v>1260</v>
          </cell>
          <cell r="AC187">
            <v>4523.3999999999996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6000</v>
          </cell>
          <cell r="K189">
            <v>22800</v>
          </cell>
          <cell r="L189">
            <v>5459</v>
          </cell>
          <cell r="M189">
            <v>20744.2</v>
          </cell>
          <cell r="N189">
            <v>2695.9999999999995</v>
          </cell>
          <cell r="O189">
            <v>10271.759999999998</v>
          </cell>
          <cell r="P189">
            <v>5199</v>
          </cell>
          <cell r="Q189">
            <v>19756.2</v>
          </cell>
          <cell r="R189">
            <v>23032.000000000004</v>
          </cell>
          <cell r="S189">
            <v>87982.24</v>
          </cell>
          <cell r="T189">
            <v>21373.999999999996</v>
          </cell>
          <cell r="U189">
            <v>82076.159999999989</v>
          </cell>
          <cell r="V189">
            <v>21130.000000000004</v>
          </cell>
          <cell r="W189">
            <v>80294.000000000015</v>
          </cell>
          <cell r="X189">
            <v>27400.000000000007</v>
          </cell>
          <cell r="Y189">
            <v>103846.00000000003</v>
          </cell>
          <cell r="Z189">
            <v>6359.9999999999991</v>
          </cell>
          <cell r="AA189">
            <v>24422.399999999994</v>
          </cell>
          <cell r="AB189">
            <v>18960.000000000007</v>
          </cell>
          <cell r="AC189">
            <v>68066.400000000023</v>
          </cell>
        </row>
        <row r="191">
          <cell r="F191">
            <v>35120</v>
          </cell>
          <cell r="G191">
            <v>131348.80000000002</v>
          </cell>
          <cell r="H191">
            <v>1200</v>
          </cell>
          <cell r="I191">
            <v>4524</v>
          </cell>
          <cell r="J191">
            <v>1440</v>
          </cell>
          <cell r="K191">
            <v>5472</v>
          </cell>
          <cell r="L191">
            <v>1280</v>
          </cell>
          <cell r="M191">
            <v>4864</v>
          </cell>
          <cell r="N191">
            <v>1280</v>
          </cell>
          <cell r="O191">
            <v>4876.8</v>
          </cell>
          <cell r="P191">
            <v>1360</v>
          </cell>
          <cell r="Q191">
            <v>5168</v>
          </cell>
          <cell r="R191">
            <v>1040</v>
          </cell>
          <cell r="S191">
            <v>3972.7999999999997</v>
          </cell>
          <cell r="T191">
            <v>1040</v>
          </cell>
          <cell r="U191">
            <v>3993.6</v>
          </cell>
          <cell r="V191">
            <v>2800</v>
          </cell>
          <cell r="W191">
            <v>10640</v>
          </cell>
          <cell r="X191">
            <v>1280</v>
          </cell>
          <cell r="Y191">
            <v>4851.2</v>
          </cell>
          <cell r="Z191">
            <v>1680</v>
          </cell>
          <cell r="AA191">
            <v>6451.2</v>
          </cell>
          <cell r="AB191">
            <v>880</v>
          </cell>
          <cell r="AC191">
            <v>3159.2</v>
          </cell>
        </row>
      </sheetData>
      <sheetData sheetId="1"/>
      <sheetData sheetId="2"/>
      <sheetData sheetId="3">
        <row r="6">
          <cell r="D6">
            <v>2312.85</v>
          </cell>
          <cell r="E6">
            <v>20530.939999999999</v>
          </cell>
          <cell r="H6">
            <v>5163.75</v>
          </cell>
          <cell r="I6">
            <v>32212.47</v>
          </cell>
          <cell r="L6">
            <v>6613.68</v>
          </cell>
          <cell r="M6">
            <v>37344.230000000003</v>
          </cell>
          <cell r="P6">
            <v>3429.24</v>
          </cell>
          <cell r="Q6">
            <v>24151.31</v>
          </cell>
          <cell r="T6">
            <v>1908.93</v>
          </cell>
          <cell r="U6">
            <v>18940.689999999999</v>
          </cell>
          <cell r="X6">
            <v>1041.42</v>
          </cell>
          <cell r="Y6">
            <v>15695.81</v>
          </cell>
          <cell r="AB6">
            <v>980.22</v>
          </cell>
          <cell r="AC6">
            <v>15471.42</v>
          </cell>
          <cell r="AF6">
            <v>938.91</v>
          </cell>
          <cell r="AG6">
            <v>15047.98</v>
          </cell>
          <cell r="AJ6">
            <v>780</v>
          </cell>
          <cell r="AK6">
            <v>14673.54</v>
          </cell>
          <cell r="AN6">
            <v>3354.78</v>
          </cell>
          <cell r="AO6">
            <v>23846.43</v>
          </cell>
          <cell r="AR6">
            <v>4660.38</v>
          </cell>
          <cell r="AS6">
            <v>29166.880000000001</v>
          </cell>
          <cell r="AV6">
            <v>4059.09</v>
          </cell>
          <cell r="AW6">
            <v>26358.94</v>
          </cell>
        </row>
        <row r="7">
          <cell r="D7">
            <v>950</v>
          </cell>
          <cell r="E7">
            <v>4140.6499999999996</v>
          </cell>
          <cell r="H7">
            <v>1231</v>
          </cell>
          <cell r="I7">
            <v>5422.31</v>
          </cell>
          <cell r="L7">
            <v>1191</v>
          </cell>
          <cell r="M7">
            <v>5239.8599999999997</v>
          </cell>
          <cell r="T7">
            <v>523</v>
          </cell>
          <cell r="U7">
            <v>2193.06</v>
          </cell>
          <cell r="X7">
            <v>425</v>
          </cell>
          <cell r="Y7">
            <v>1746.08</v>
          </cell>
          <cell r="AB7">
            <v>531</v>
          </cell>
          <cell r="AC7">
            <v>2229.5500000000002</v>
          </cell>
          <cell r="AF7">
            <v>601</v>
          </cell>
          <cell r="AG7">
            <v>2548.83</v>
          </cell>
          <cell r="AJ7">
            <v>514</v>
          </cell>
          <cell r="AK7">
            <v>2151.9899999999998</v>
          </cell>
          <cell r="AN7">
            <v>528</v>
          </cell>
          <cell r="AO7">
            <v>2215.87</v>
          </cell>
          <cell r="AR7">
            <v>1944</v>
          </cell>
          <cell r="AS7">
            <v>8674.3700000000008</v>
          </cell>
          <cell r="AV7">
            <v>1852</v>
          </cell>
          <cell r="AW7">
            <v>8254.74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3-อาคาร"/>
      <sheetName val="2563-คณะ,สำนัก"/>
      <sheetName val="2563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ค่าพลังงานไฟฟ้า  (kWh)</v>
          </cell>
        </row>
      </sheetData>
      <sheetData sheetId="2">
        <row r="6">
          <cell r="B6" t="str">
            <v>มหาวิทยาลัยแม่โจ้ (โรงสูบน้ำศรีบุญเรือน)</v>
          </cell>
          <cell r="C6" t="str">
            <v>9807 020005984751</v>
          </cell>
        </row>
        <row r="7">
          <cell r="B7" t="str">
            <v>มหาวิทยาลัยแม่โจ้ (หมู่ 6 ตำบลป่าไผ่)</v>
          </cell>
          <cell r="C7" t="str">
            <v>0633 020005539809</v>
          </cell>
          <cell r="P7">
            <v>1003</v>
          </cell>
          <cell r="Q7">
            <v>4295.68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64"/>
  <sheetViews>
    <sheetView showGridLines="0" tabSelected="1" view="pageBreakPreview" zoomScaleNormal="100" zoomScaleSheetLayoutView="100" workbookViewId="0">
      <pane xSplit="5640" ySplit="1704" topLeftCell="E4" activePane="topRight"/>
      <selection sqref="A1:XFD1048576"/>
      <selection pane="topRight" activeCell="H1" sqref="H1"/>
      <selection pane="bottomLeft" activeCell="C145" sqref="C145"/>
      <selection pane="bottomRight" activeCell="F134" sqref="F134"/>
    </sheetView>
  </sheetViews>
  <sheetFormatPr defaultColWidth="9.109375" defaultRowHeight="20.399999999999999" x14ac:dyDescent="0.55000000000000004"/>
  <cols>
    <col min="1" max="1" width="6.6640625" style="76" customWidth="1"/>
    <col min="2" max="2" width="32.109375" style="2" customWidth="1"/>
    <col min="3" max="3" width="4.88671875" style="3" hidden="1" customWidth="1"/>
    <col min="4" max="4" width="9.5546875" style="4" customWidth="1"/>
    <col min="5" max="5" width="10.77734375" style="5" customWidth="1"/>
    <col min="6" max="6" width="10.77734375" style="6" customWidth="1"/>
    <col min="7" max="7" width="10.77734375" style="5" customWidth="1"/>
    <col min="8" max="8" width="10.77734375" style="6" customWidth="1"/>
    <col min="9" max="9" width="10.77734375" style="5" customWidth="1"/>
    <col min="10" max="10" width="10.77734375" style="6" customWidth="1"/>
    <col min="11" max="11" width="10.77734375" style="5" customWidth="1"/>
    <col min="12" max="12" width="10.77734375" style="6" customWidth="1"/>
    <col min="13" max="13" width="10.77734375" style="5" customWidth="1"/>
    <col min="14" max="14" width="10.77734375" style="6" customWidth="1"/>
    <col min="15" max="15" width="10.77734375" style="5" customWidth="1"/>
    <col min="16" max="16" width="10.77734375" style="6" customWidth="1"/>
    <col min="17" max="17" width="10.77734375" style="5" customWidth="1"/>
    <col min="18" max="18" width="10.77734375" style="6" customWidth="1"/>
    <col min="19" max="19" width="10.77734375" style="5" customWidth="1"/>
    <col min="20" max="20" width="10.77734375" style="6" customWidth="1"/>
    <col min="21" max="21" width="10.77734375" style="5" customWidth="1"/>
    <col min="22" max="22" width="10.77734375" style="6" customWidth="1"/>
    <col min="23" max="23" width="10.77734375" style="5" customWidth="1"/>
    <col min="24" max="24" width="10.77734375" style="6" customWidth="1"/>
    <col min="25" max="25" width="10.77734375" style="5" customWidth="1"/>
    <col min="26" max="26" width="10.77734375" style="6" customWidth="1"/>
    <col min="27" max="27" width="10.77734375" style="5" customWidth="1"/>
    <col min="28" max="28" width="10.77734375" style="6" customWidth="1"/>
    <col min="29" max="29" width="11.44140625" style="9" hidden="1" customWidth="1"/>
    <col min="30" max="30" width="11" style="4" hidden="1" customWidth="1"/>
    <col min="31" max="31" width="9.109375" style="10" customWidth="1"/>
    <col min="32" max="34" width="9.109375" style="4" customWidth="1"/>
    <col min="35" max="16384" width="9.109375" style="4"/>
  </cols>
  <sheetData>
    <row r="1" spans="1:32" ht="31.5" customHeight="1" x14ac:dyDescent="0.6">
      <c r="A1" s="1" t="s">
        <v>0</v>
      </c>
      <c r="G1" s="7"/>
      <c r="H1" s="8"/>
      <c r="I1" s="7"/>
      <c r="J1" s="8"/>
      <c r="K1" s="7"/>
      <c r="L1" s="8"/>
      <c r="M1" s="7"/>
      <c r="N1" s="8"/>
      <c r="O1" s="7"/>
      <c r="P1" s="8"/>
      <c r="Q1" s="7"/>
      <c r="S1" s="7"/>
      <c r="T1" s="8"/>
      <c r="X1" s="8"/>
    </row>
    <row r="2" spans="1:32" x14ac:dyDescent="0.55000000000000004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5"/>
      <c r="G2" s="16" t="s">
        <v>6</v>
      </c>
      <c r="H2" s="15"/>
      <c r="I2" s="16" t="s">
        <v>7</v>
      </c>
      <c r="J2" s="15"/>
      <c r="K2" s="16" t="s">
        <v>8</v>
      </c>
      <c r="L2" s="15"/>
      <c r="M2" s="16" t="s">
        <v>9</v>
      </c>
      <c r="N2" s="15"/>
      <c r="O2" s="16" t="s">
        <v>10</v>
      </c>
      <c r="P2" s="15"/>
      <c r="Q2" s="16" t="s">
        <v>11</v>
      </c>
      <c r="R2" s="15"/>
      <c r="S2" s="16" t="s">
        <v>12</v>
      </c>
      <c r="T2" s="15"/>
      <c r="U2" s="16" t="s">
        <v>13</v>
      </c>
      <c r="V2" s="15"/>
      <c r="W2" s="16" t="s">
        <v>14</v>
      </c>
      <c r="X2" s="15"/>
      <c r="Y2" s="16" t="s">
        <v>15</v>
      </c>
      <c r="Z2" s="15"/>
      <c r="AA2" s="16" t="s">
        <v>16</v>
      </c>
      <c r="AB2" s="15"/>
      <c r="AC2" s="17" t="s">
        <v>17</v>
      </c>
      <c r="AD2" s="18"/>
    </row>
    <row r="3" spans="1:32" x14ac:dyDescent="0.55000000000000004">
      <c r="A3" s="19"/>
      <c r="B3" s="20"/>
      <c r="C3" s="21" t="s">
        <v>18</v>
      </c>
      <c r="D3" s="22" t="s">
        <v>19</v>
      </c>
      <c r="E3" s="23" t="s">
        <v>20</v>
      </c>
      <c r="F3" s="24" t="s">
        <v>21</v>
      </c>
      <c r="G3" s="25" t="s">
        <v>20</v>
      </c>
      <c r="H3" s="24" t="s">
        <v>22</v>
      </c>
      <c r="I3" s="25" t="s">
        <v>20</v>
      </c>
      <c r="J3" s="24" t="s">
        <v>23</v>
      </c>
      <c r="K3" s="25" t="s">
        <v>20</v>
      </c>
      <c r="L3" s="24" t="s">
        <v>23</v>
      </c>
      <c r="M3" s="25" t="s">
        <v>20</v>
      </c>
      <c r="N3" s="24" t="s">
        <v>24</v>
      </c>
      <c r="O3" s="25" t="s">
        <v>20</v>
      </c>
      <c r="P3" s="24" t="s">
        <v>23</v>
      </c>
      <c r="Q3" s="25" t="s">
        <v>20</v>
      </c>
      <c r="R3" s="24" t="s">
        <v>25</v>
      </c>
      <c r="S3" s="25" t="s">
        <v>20</v>
      </c>
      <c r="T3" s="24" t="s">
        <v>26</v>
      </c>
      <c r="U3" s="25" t="s">
        <v>20</v>
      </c>
      <c r="V3" s="24" t="s">
        <v>23</v>
      </c>
      <c r="W3" s="25" t="s">
        <v>20</v>
      </c>
      <c r="X3" s="24" t="s">
        <v>27</v>
      </c>
      <c r="Y3" s="25" t="s">
        <v>20</v>
      </c>
      <c r="Z3" s="24" t="s">
        <v>26</v>
      </c>
      <c r="AA3" s="25" t="s">
        <v>20</v>
      </c>
      <c r="AB3" s="24" t="s">
        <v>28</v>
      </c>
      <c r="AC3" s="26" t="s">
        <v>20</v>
      </c>
      <c r="AD3" s="24" t="s">
        <v>29</v>
      </c>
    </row>
    <row r="4" spans="1:32" x14ac:dyDescent="0.55000000000000004">
      <c r="A4" s="27" t="str">
        <f>[5]คำนวณหน่วย!$A$4</f>
        <v>ส่วนกลาง</v>
      </c>
      <c r="B4" s="28"/>
      <c r="C4" s="29"/>
      <c r="D4" s="30"/>
      <c r="E4" s="31"/>
      <c r="F4" s="32"/>
      <c r="G4" s="31"/>
      <c r="H4" s="32"/>
      <c r="I4" s="31"/>
      <c r="J4" s="32"/>
      <c r="K4" s="31"/>
      <c r="L4" s="32"/>
      <c r="M4" s="31"/>
      <c r="N4" s="32"/>
      <c r="O4" s="31"/>
      <c r="P4" s="32"/>
      <c r="Q4" s="31"/>
      <c r="R4" s="32"/>
      <c r="S4" s="31"/>
      <c r="T4" s="32"/>
      <c r="U4" s="31"/>
      <c r="V4" s="32"/>
      <c r="W4" s="31"/>
      <c r="X4" s="32"/>
      <c r="Y4" s="31"/>
      <c r="Z4" s="32"/>
      <c r="AA4" s="31"/>
      <c r="AB4" s="32"/>
      <c r="AC4" s="33">
        <f>SUM(E30+G30+I30+K30+M30+O30+Q30+S30+U30+W30+Y30+AA30)</f>
        <v>1732363.8900000001</v>
      </c>
      <c r="AD4" s="34">
        <f>SUM(F30+H30+J30+L30+N30+P30+R30+T30+V30+X30+Z30+AB30)</f>
        <v>6705402.9012000002</v>
      </c>
      <c r="AE4" s="35"/>
      <c r="AF4" s="36"/>
    </row>
    <row r="5" spans="1:32" x14ac:dyDescent="0.55000000000000004">
      <c r="A5" s="37">
        <f>[5]ตารางจด!A5</f>
        <v>1</v>
      </c>
      <c r="B5" s="38" t="str">
        <f>[5]ตารางจด!B5</f>
        <v>อาคารเทพศาสตร์สถิตย์(มิเตอร์หมุนกลับทาง)</v>
      </c>
      <c r="C5" s="37">
        <f>[5]ตารางจด!C5</f>
        <v>0</v>
      </c>
      <c r="D5" s="39">
        <f>[5]ตารางจด!E5</f>
        <v>8419187</v>
      </c>
      <c r="E5" s="40">
        <f>'[6]คำนวณหน่วย-2561'!F13</f>
        <v>2820</v>
      </c>
      <c r="F5" s="41">
        <f>'[6]คำนวณหน่วย-2561'!G13</f>
        <v>10546.800000000001</v>
      </c>
      <c r="G5" s="42">
        <f>'[6]คำนวณหน่วย-2561'!H13</f>
        <v>4140</v>
      </c>
      <c r="H5" s="41">
        <f>'[6]คำนวณหน่วย-2561'!I13</f>
        <v>15607.8</v>
      </c>
      <c r="I5" s="42">
        <f>'[6]คำนวณหน่วย-2561'!J13</f>
        <v>4380</v>
      </c>
      <c r="J5" s="41">
        <f>'[6]คำนวณหน่วย-2561'!K13</f>
        <v>16644</v>
      </c>
      <c r="K5" s="42">
        <f>'[6]คำนวณหน่วย-2561'!L13</f>
        <v>3720</v>
      </c>
      <c r="L5" s="41">
        <f>'[6]คำนวณหน่วย-2561'!M13</f>
        <v>14136</v>
      </c>
      <c r="M5" s="42">
        <f>'[6]คำนวณหน่วย-2561'!N13</f>
        <v>5940</v>
      </c>
      <c r="N5" s="41">
        <f>'[6]คำนวณหน่วย-2561'!O13</f>
        <v>22631.4</v>
      </c>
      <c r="O5" s="42">
        <f>'[6]คำนวณหน่วย-2561'!P13</f>
        <v>5520</v>
      </c>
      <c r="P5" s="41">
        <f>'[6]คำนวณหน่วย-2561'!Q13</f>
        <v>20976</v>
      </c>
      <c r="Q5" s="42">
        <f>'[6]คำนวณหน่วย-2561'!R13</f>
        <v>4020</v>
      </c>
      <c r="R5" s="41">
        <f>'[6]คำนวณหน่วย-2561'!S13</f>
        <v>15356.4</v>
      </c>
      <c r="S5" s="42">
        <f>'[6]คำนวณหน่วย-2561'!T13</f>
        <v>5280</v>
      </c>
      <c r="T5" s="41">
        <f>'[6]คำนวณหน่วย-2561'!U13</f>
        <v>20275.2</v>
      </c>
      <c r="U5" s="42">
        <f>'[6]คำนวณหน่วย-2561'!V13</f>
        <v>4320</v>
      </c>
      <c r="V5" s="41">
        <f>'[6]คำนวณหน่วย-2561'!W13</f>
        <v>16416</v>
      </c>
      <c r="W5" s="42">
        <f>'[6]คำนวณหน่วย-2561'!X13</f>
        <v>4260</v>
      </c>
      <c r="X5" s="41">
        <f>'[6]คำนวณหน่วย-2561'!Y13</f>
        <v>16145.4</v>
      </c>
      <c r="Y5" s="42">
        <f>'[6]คำนวณหน่วย-2561'!Z13</f>
        <v>3720</v>
      </c>
      <c r="Z5" s="41">
        <f>'[6]คำนวณหน่วย-2561'!AA13</f>
        <v>14284.8</v>
      </c>
      <c r="AA5" s="42">
        <f>'[6]คำนวณหน่วย-2561'!AB13</f>
        <v>2340</v>
      </c>
      <c r="AB5" s="41">
        <f>'[6]คำนวณหน่วย-2561'!AC13</f>
        <v>8400.6</v>
      </c>
      <c r="AC5" s="43"/>
      <c r="AD5" s="44"/>
    </row>
    <row r="6" spans="1:32" x14ac:dyDescent="0.55000000000000004">
      <c r="A6" s="37">
        <f>[5]ตารางจด!A6</f>
        <v>2</v>
      </c>
      <c r="B6" s="38" t="str">
        <f>[5]ตารางจด!B6</f>
        <v>สนามบาสเกตบอล</v>
      </c>
      <c r="C6" s="37">
        <f>[5]ตารางจด!C6</f>
        <v>0</v>
      </c>
      <c r="D6" s="39">
        <f>[5]ตารางจด!E6</f>
        <v>8419168</v>
      </c>
      <c r="E6" s="40">
        <f>'[6]คำนวณหน่วย-2561'!F78</f>
        <v>6</v>
      </c>
      <c r="F6" s="41">
        <f>'[6]คำนวณหน่วย-2561'!G78</f>
        <v>22.44</v>
      </c>
      <c r="G6" s="42">
        <f>'[6]คำนวณหน่วย-2561'!H78</f>
        <v>5</v>
      </c>
      <c r="H6" s="41">
        <f>'[6]คำนวณหน่วย-2561'!I78</f>
        <v>18.850000000000001</v>
      </c>
      <c r="I6" s="42">
        <f>'[6]คำนวณหน่วย-2561'!J78</f>
        <v>3</v>
      </c>
      <c r="J6" s="41">
        <f>'[6]คำนวณหน่วย-2561'!K78</f>
        <v>11.399999999999999</v>
      </c>
      <c r="K6" s="42">
        <f>'[6]คำนวณหน่วย-2561'!L78</f>
        <v>6</v>
      </c>
      <c r="L6" s="41">
        <f>'[6]คำนวณหน่วย-2561'!M78</f>
        <v>22.799999999999997</v>
      </c>
      <c r="M6" s="42">
        <f>'[6]คำนวณหน่วย-2561'!N78</f>
        <v>5</v>
      </c>
      <c r="N6" s="41">
        <f>'[6]คำนวณหน่วย-2561'!O78</f>
        <v>19.05</v>
      </c>
      <c r="O6" s="42">
        <f>'[6]คำนวณหน่วย-2561'!P78</f>
        <v>2</v>
      </c>
      <c r="P6" s="41">
        <f>'[6]คำนวณหน่วย-2561'!Q78</f>
        <v>7.6</v>
      </c>
      <c r="Q6" s="42">
        <f>'[6]คำนวณหน่วย-2561'!R78</f>
        <v>2</v>
      </c>
      <c r="R6" s="41">
        <f>'[6]คำนวณหน่วย-2561'!S78</f>
        <v>7.64</v>
      </c>
      <c r="S6" s="42">
        <f>'[6]คำนวณหน่วย-2561'!T78</f>
        <v>1</v>
      </c>
      <c r="T6" s="41">
        <f>'[6]คำนวณหน่วย-2561'!U78</f>
        <v>3.84</v>
      </c>
      <c r="U6" s="42">
        <f>'[6]คำนวณหน่วย-2561'!V78</f>
        <v>0</v>
      </c>
      <c r="V6" s="41">
        <f>'[6]คำนวณหน่วย-2561'!W78</f>
        <v>0</v>
      </c>
      <c r="W6" s="42">
        <f>'[6]คำนวณหน่วย-2561'!X78</f>
        <v>1</v>
      </c>
      <c r="X6" s="41">
        <f>'[6]คำนวณหน่วย-2561'!Y78</f>
        <v>3.79</v>
      </c>
      <c r="Y6" s="42">
        <f>'[6]คำนวณหน่วย-2561'!Z78</f>
        <v>1</v>
      </c>
      <c r="Z6" s="41">
        <f>'[6]คำนวณหน่วย-2561'!AA78</f>
        <v>3.84</v>
      </c>
      <c r="AA6" s="42">
        <f>'[6]คำนวณหน่วย-2561'!AB78</f>
        <v>1</v>
      </c>
      <c r="AB6" s="41">
        <f>'[6]คำนวณหน่วย-2561'!AC78</f>
        <v>3.59</v>
      </c>
      <c r="AC6" s="43"/>
      <c r="AD6" s="44"/>
      <c r="AF6" s="44"/>
    </row>
    <row r="7" spans="1:32" x14ac:dyDescent="0.55000000000000004">
      <c r="A7" s="37">
        <f>[5]ตารางจด!A7</f>
        <v>3</v>
      </c>
      <c r="B7" s="38" t="str">
        <f>[5]ตารางจด!B7</f>
        <v>โรงประชุม (รวมอาคารห้องน้ำ) (ชูติวัตร เดิม)</v>
      </c>
      <c r="C7" s="37">
        <f>[5]ตารางจด!C7</f>
        <v>0</v>
      </c>
      <c r="D7" s="39">
        <f>[5]ตารางจด!E7</f>
        <v>8708273</v>
      </c>
      <c r="E7" s="40" t="str">
        <f>'[6]คำนวณหน่วย-2561'!F14</f>
        <v>เสีย</v>
      </c>
      <c r="F7" s="41" t="str">
        <f>'[6]คำนวณหน่วย-2561'!G14</f>
        <v>เสีย</v>
      </c>
      <c r="G7" s="42" t="str">
        <f>'[6]คำนวณหน่วย-2561'!H14</f>
        <v>เสีย</v>
      </c>
      <c r="H7" s="41" t="str">
        <f>'[6]คำนวณหน่วย-2561'!I14</f>
        <v>เสีย</v>
      </c>
      <c r="I7" s="42" t="str">
        <f>'[6]คำนวณหน่วย-2561'!J14</f>
        <v>เสีย</v>
      </c>
      <c r="J7" s="41" t="str">
        <f>'[6]คำนวณหน่วย-2561'!K14</f>
        <v>เสีย</v>
      </c>
      <c r="K7" s="42" t="str">
        <f>'[6]คำนวณหน่วย-2561'!L14</f>
        <v>เสีย</v>
      </c>
      <c r="L7" s="41" t="str">
        <f>'[6]คำนวณหน่วย-2561'!M14</f>
        <v>เสีย</v>
      </c>
      <c r="M7" s="42" t="str">
        <f>'[6]คำนวณหน่วย-2561'!N14</f>
        <v>เสีย</v>
      </c>
      <c r="N7" s="41" t="str">
        <f>'[6]คำนวณหน่วย-2561'!O14</f>
        <v>เสีย</v>
      </c>
      <c r="O7" s="42" t="str">
        <f>'[6]คำนวณหน่วย-2561'!P14</f>
        <v>เสีย</v>
      </c>
      <c r="P7" s="41" t="str">
        <f>'[6]คำนวณหน่วย-2561'!Q14</f>
        <v>เสีย</v>
      </c>
      <c r="Q7" s="42" t="str">
        <f>'[6]คำนวณหน่วย-2561'!R14</f>
        <v>เสีย</v>
      </c>
      <c r="R7" s="41" t="str">
        <f>'[6]คำนวณหน่วย-2561'!S14</f>
        <v>เสีย</v>
      </c>
      <c r="S7" s="42" t="str">
        <f>'[6]คำนวณหน่วย-2561'!T14</f>
        <v>เสีย</v>
      </c>
      <c r="T7" s="41" t="str">
        <f>'[6]คำนวณหน่วย-2561'!U14</f>
        <v>เสีย</v>
      </c>
      <c r="U7" s="42" t="str">
        <f>'[6]คำนวณหน่วย-2561'!V14</f>
        <v>เสีย</v>
      </c>
      <c r="V7" s="41" t="str">
        <f>'[6]คำนวณหน่วย-2561'!W14</f>
        <v>เสีย</v>
      </c>
      <c r="W7" s="42" t="str">
        <f>'[6]คำนวณหน่วย-2561'!X14</f>
        <v>เสีย</v>
      </c>
      <c r="X7" s="41" t="str">
        <f>'[6]คำนวณหน่วย-2561'!Y14</f>
        <v>เสีย</v>
      </c>
      <c r="Y7" s="42" t="str">
        <f>'[6]คำนวณหน่วย-2561'!Z14</f>
        <v>เสีย</v>
      </c>
      <c r="Z7" s="41" t="str">
        <f>'[6]คำนวณหน่วย-2561'!AA14</f>
        <v>เสีย</v>
      </c>
      <c r="AA7" s="42" t="str">
        <f>'[6]คำนวณหน่วย-2561'!AB14</f>
        <v>เสีย</v>
      </c>
      <c r="AB7" s="41" t="str">
        <f>'[6]คำนวณหน่วย-2561'!AC14</f>
        <v>เสีย</v>
      </c>
      <c r="AC7" s="43"/>
      <c r="AD7" s="44"/>
      <c r="AF7" s="44"/>
    </row>
    <row r="8" spans="1:32" x14ac:dyDescent="0.55000000000000004">
      <c r="A8" s="37">
        <f>[5]ตารางจด!A8</f>
        <v>4</v>
      </c>
      <c r="B8" s="38" t="str">
        <f>[5]ตารางจด!B8</f>
        <v>สนามเทนนิส</v>
      </c>
      <c r="C8" s="37">
        <f>[5]ตารางจด!C8</f>
        <v>0</v>
      </c>
      <c r="D8" s="39">
        <f>[5]ตารางจด!E8</f>
        <v>8586262</v>
      </c>
      <c r="E8" s="40">
        <f>'[6]คำนวณหน่วย-2561'!F77</f>
        <v>628</v>
      </c>
      <c r="F8" s="41">
        <f>'[6]คำนวณหน่วย-2561'!G77</f>
        <v>2348.7200000000003</v>
      </c>
      <c r="G8" s="42">
        <f>'[6]คำนวณหน่วย-2561'!H77</f>
        <v>794</v>
      </c>
      <c r="H8" s="41">
        <f>'[6]คำนวณหน่วย-2561'!I77</f>
        <v>2993.38</v>
      </c>
      <c r="I8" s="42">
        <f>'[6]คำนวณหน่วย-2561'!J77</f>
        <v>475</v>
      </c>
      <c r="J8" s="41">
        <f>'[6]คำนวณหน่วย-2561'!K77</f>
        <v>1805</v>
      </c>
      <c r="K8" s="42">
        <f>'[6]คำนวณหน่วย-2561'!L77</f>
        <v>413</v>
      </c>
      <c r="L8" s="41">
        <f>'[6]คำนวณหน่วย-2561'!M77</f>
        <v>1569.3999999999999</v>
      </c>
      <c r="M8" s="42">
        <f>'[6]คำนวณหน่วย-2561'!N77</f>
        <v>517</v>
      </c>
      <c r="N8" s="41">
        <f>'[6]คำนวณหน่วย-2561'!O77</f>
        <v>1969.77</v>
      </c>
      <c r="O8" s="42">
        <f>'[6]คำนวณหน่วย-2561'!P77</f>
        <v>310</v>
      </c>
      <c r="P8" s="41">
        <f>'[6]คำนวณหน่วย-2561'!Q77</f>
        <v>1178</v>
      </c>
      <c r="Q8" s="42">
        <f>'[6]คำนวณหน่วย-2561'!R77</f>
        <v>315</v>
      </c>
      <c r="R8" s="41">
        <f>'[6]คำนวณหน่วย-2561'!S77</f>
        <v>1203.3</v>
      </c>
      <c r="S8" s="42">
        <f>'[6]คำนวณหน่วย-2561'!T77</f>
        <v>379</v>
      </c>
      <c r="T8" s="41">
        <f>'[6]คำนวณหน่วย-2561'!U77</f>
        <v>1455.36</v>
      </c>
      <c r="U8" s="42">
        <f>'[6]คำนวณหน่วย-2561'!V77</f>
        <v>514</v>
      </c>
      <c r="V8" s="41">
        <f>'[6]คำนวณหน่วย-2561'!W77</f>
        <v>1953.1999999999998</v>
      </c>
      <c r="W8" s="42">
        <f>'[6]คำนวณหน่วย-2561'!X77</f>
        <v>566</v>
      </c>
      <c r="X8" s="41">
        <f>'[6]คำนวณหน่วย-2561'!Y77</f>
        <v>2145.14</v>
      </c>
      <c r="Y8" s="42">
        <f>'[6]คำนวณหน่วย-2561'!Z77</f>
        <v>702</v>
      </c>
      <c r="Z8" s="41">
        <f>'[6]คำนวณหน่วย-2561'!AA77</f>
        <v>2695.68</v>
      </c>
      <c r="AA8" s="42">
        <f>'[6]คำนวณหน่วย-2561'!AB77</f>
        <v>888</v>
      </c>
      <c r="AB8" s="41">
        <f>'[6]คำนวณหน่วย-2561'!AC77</f>
        <v>3187.92</v>
      </c>
      <c r="AC8" s="43"/>
      <c r="AD8" s="44"/>
      <c r="AF8" s="44"/>
    </row>
    <row r="9" spans="1:32" x14ac:dyDescent="0.55000000000000004">
      <c r="A9" s="37">
        <f>[5]ตารางจด!A9</f>
        <v>5</v>
      </c>
      <c r="B9" s="38" t="str">
        <f>[5]ตารางจด!B9</f>
        <v>ลานจตุรัสนานาชาติ</v>
      </c>
      <c r="C9" s="37">
        <f>[5]ตารางจด!C9</f>
        <v>0</v>
      </c>
      <c r="D9" s="39">
        <f>[5]ตารางจด!E9</f>
        <v>9842044</v>
      </c>
      <c r="E9" s="40">
        <f>'[6]คำนวณหน่วย-2561'!F38</f>
        <v>2018</v>
      </c>
      <c r="F9" s="41">
        <f>'[6]คำนวณหน่วย-2561'!G38</f>
        <v>7547.3200000000006</v>
      </c>
      <c r="G9" s="42">
        <f>'[6]คำนวณหน่วย-2561'!H38</f>
        <v>2985</v>
      </c>
      <c r="H9" s="41">
        <f>'[6]คำนวณหน่วย-2561'!I38</f>
        <v>11253.45</v>
      </c>
      <c r="I9" s="42">
        <f>'[6]คำนวณหน่วย-2561'!J38</f>
        <v>2343</v>
      </c>
      <c r="J9" s="41">
        <f>'[6]คำนวณหน่วย-2561'!K38</f>
        <v>8903.4</v>
      </c>
      <c r="K9" s="42">
        <f>'[6]คำนวณหน่วย-2561'!L38</f>
        <v>2031</v>
      </c>
      <c r="L9" s="41">
        <f>'[6]คำนวณหน่วย-2561'!M38</f>
        <v>7717.7999999999993</v>
      </c>
      <c r="M9" s="42">
        <f>'[6]คำนวณหน่วย-2561'!N38</f>
        <v>2586</v>
      </c>
      <c r="N9" s="41">
        <f>'[6]คำนวณหน่วย-2561'!O38</f>
        <v>9852.66</v>
      </c>
      <c r="O9" s="42">
        <f>'[6]คำนวณหน่วย-2561'!P38</f>
        <v>2856</v>
      </c>
      <c r="P9" s="41">
        <f>'[6]คำนวณหน่วย-2561'!Q38</f>
        <v>10852.8</v>
      </c>
      <c r="Q9" s="42">
        <f>'[6]คำนวณหน่วย-2561'!R38</f>
        <v>2237</v>
      </c>
      <c r="R9" s="41">
        <f>'[6]คำนวณหน่วย-2561'!S38</f>
        <v>8545.34</v>
      </c>
      <c r="S9" s="42">
        <f>'[6]คำนวณหน่วย-2561'!T38</f>
        <v>2745</v>
      </c>
      <c r="T9" s="41">
        <f>'[6]คำนวณหน่วย-2561'!U38</f>
        <v>10540.8</v>
      </c>
      <c r="U9" s="42">
        <f>'[6]คำนวณหน่วย-2561'!V38</f>
        <v>2073</v>
      </c>
      <c r="V9" s="41">
        <f>'[6]คำนวณหน่วย-2561'!W38</f>
        <v>7877.4</v>
      </c>
      <c r="W9" s="42">
        <f>'[6]คำนวณหน่วย-2561'!X38</f>
        <v>2434</v>
      </c>
      <c r="X9" s="41">
        <f>'[6]คำนวณหน่วย-2561'!Y38</f>
        <v>9224.86</v>
      </c>
      <c r="Y9" s="42">
        <f>'[6]คำนวณหน่วย-2561'!Z38</f>
        <v>2594</v>
      </c>
      <c r="Z9" s="41">
        <f>'[6]คำนวณหน่วย-2561'!AA38</f>
        <v>9960.9599999999991</v>
      </c>
      <c r="AA9" s="42">
        <f>'[6]คำนวณหน่วย-2561'!AB38</f>
        <v>7093</v>
      </c>
      <c r="AB9" s="41">
        <f>'[6]คำนวณหน่วย-2561'!AC38</f>
        <v>25463.87</v>
      </c>
      <c r="AC9" s="43"/>
      <c r="AD9" s="44"/>
      <c r="AF9" s="44"/>
    </row>
    <row r="10" spans="1:32" x14ac:dyDescent="0.55000000000000004">
      <c r="A10" s="37">
        <f>[5]ตารางจด!A10</f>
        <v>6</v>
      </c>
      <c r="B10" s="38" t="str">
        <f>[5]ตารางจด!B10</f>
        <v>อาคารแผ่พืชน์</v>
      </c>
      <c r="C10" s="37">
        <f>[5]ตารางจด!C10</f>
        <v>0</v>
      </c>
      <c r="D10" s="39">
        <f>[5]ตารางจด!E10</f>
        <v>41293</v>
      </c>
      <c r="E10" s="40">
        <f>'[6]คำนวณหน่วย-2561'!F10</f>
        <v>1400</v>
      </c>
      <c r="F10" s="41">
        <f>'[6]คำนวณหน่วย-2561'!G10</f>
        <v>5236</v>
      </c>
      <c r="G10" s="42">
        <f>'[6]คำนวณหน่วย-2561'!H10</f>
        <v>960</v>
      </c>
      <c r="H10" s="41">
        <f>'[6]คำนวณหน่วย-2561'!I10</f>
        <v>3619.2</v>
      </c>
      <c r="I10" s="42">
        <f>'[6]คำนวณหน่วย-2561'!J10</f>
        <v>460</v>
      </c>
      <c r="J10" s="41">
        <f>'[6]คำนวณหน่วย-2561'!K10</f>
        <v>1748</v>
      </c>
      <c r="K10" s="42">
        <f>'[6]คำนวณหน่วย-2561'!L10</f>
        <v>420</v>
      </c>
      <c r="L10" s="41">
        <f>'[6]คำนวณหน่วย-2561'!M10</f>
        <v>1596</v>
      </c>
      <c r="M10" s="42">
        <f>'[6]คำนวณหน่วย-2561'!N10</f>
        <v>800</v>
      </c>
      <c r="N10" s="41">
        <f>'[6]คำนวณหน่วย-2561'!O10</f>
        <v>3048</v>
      </c>
      <c r="O10" s="42">
        <f>'[6]คำนวณหน่วย-2561'!P10</f>
        <v>1060</v>
      </c>
      <c r="P10" s="41">
        <f>'[6]คำนวณหน่วย-2561'!Q10</f>
        <v>4028</v>
      </c>
      <c r="Q10" s="42">
        <f>'[6]คำนวณหน่วย-2561'!R10</f>
        <v>500</v>
      </c>
      <c r="R10" s="41">
        <f>'[6]คำนวณหน่วย-2561'!S10</f>
        <v>1910</v>
      </c>
      <c r="S10" s="42">
        <f>'[6]คำนวณหน่วย-2561'!T10</f>
        <v>1440</v>
      </c>
      <c r="T10" s="41">
        <f>'[6]คำนวณหน่วย-2561'!U10</f>
        <v>5529.5999999999995</v>
      </c>
      <c r="U10" s="42">
        <f>'[6]คำนวณหน่วย-2561'!V10</f>
        <v>1080</v>
      </c>
      <c r="V10" s="41">
        <f>'[6]คำนวณหน่วย-2561'!W10</f>
        <v>4104</v>
      </c>
      <c r="W10" s="42">
        <f>'[6]คำนวณหน่วย-2561'!X10</f>
        <v>920</v>
      </c>
      <c r="X10" s="41">
        <f>'[6]คำนวณหน่วย-2561'!Y10</f>
        <v>3486.8</v>
      </c>
      <c r="Y10" s="42">
        <f>'[6]คำนวณหน่วย-2561'!Z10</f>
        <v>1180</v>
      </c>
      <c r="Z10" s="41">
        <f>'[6]คำนวณหน่วย-2561'!AA10</f>
        <v>4531.2</v>
      </c>
      <c r="AA10" s="42">
        <f>'[6]คำนวณหน่วย-2561'!AB10</f>
        <v>2160</v>
      </c>
      <c r="AB10" s="41">
        <f>'[6]คำนวณหน่วย-2561'!AC10</f>
        <v>7754.4</v>
      </c>
      <c r="AC10" s="43"/>
      <c r="AD10" s="44"/>
      <c r="AF10" s="44"/>
    </row>
    <row r="11" spans="1:32" x14ac:dyDescent="0.55000000000000004">
      <c r="A11" s="37">
        <f>[5]ตารางจด!A11</f>
        <v>7</v>
      </c>
      <c r="B11" s="38" t="str">
        <f>[5]ตารางจด!B11</f>
        <v>อาคารวุฒากาศ</v>
      </c>
      <c r="C11" s="37">
        <f>[5]ตารางจด!C11</f>
        <v>0</v>
      </c>
      <c r="D11" s="39">
        <f>[5]ตารางจด!E11</f>
        <v>9860772</v>
      </c>
      <c r="E11" s="40">
        <f>'[6]คำนวณหน่วย-2561'!F84</f>
        <v>381</v>
      </c>
      <c r="F11" s="41">
        <f>'[6]คำนวณหน่วย-2561'!G84</f>
        <v>1424.94</v>
      </c>
      <c r="G11" s="42">
        <f>'[6]คำนวณหน่วย-2561'!H84</f>
        <v>8</v>
      </c>
      <c r="H11" s="41">
        <f>'[6]คำนวณหน่วย-2561'!I84</f>
        <v>30.16</v>
      </c>
      <c r="I11" s="42">
        <f>'[6]คำนวณหน่วย-2561'!J84</f>
        <v>20</v>
      </c>
      <c r="J11" s="41">
        <f>'[6]คำนวณหน่วย-2561'!K84</f>
        <v>76</v>
      </c>
      <c r="K11" s="42">
        <f>'[6]คำนวณหน่วย-2561'!L84</f>
        <v>18</v>
      </c>
      <c r="L11" s="41">
        <f>'[6]คำนวณหน่วย-2561'!M84</f>
        <v>68.399999999999991</v>
      </c>
      <c r="M11" s="42">
        <f>'[6]คำนวณหน่วย-2561'!N84</f>
        <v>17</v>
      </c>
      <c r="N11" s="41">
        <f>'[6]คำนวณหน่วย-2561'!O84</f>
        <v>64.77</v>
      </c>
      <c r="O11" s="42">
        <f>'[6]คำนวณหน่วย-2561'!P84</f>
        <v>20</v>
      </c>
      <c r="P11" s="41">
        <f>'[6]คำนวณหน่วย-2561'!Q84</f>
        <v>76</v>
      </c>
      <c r="Q11" s="42">
        <f>'[6]คำนวณหน่วย-2561'!R84</f>
        <v>120</v>
      </c>
      <c r="R11" s="41">
        <f>'[6]คำนวณหน่วย-2561'!S84</f>
        <v>458.4</v>
      </c>
      <c r="S11" s="42">
        <f>'[6]คำนวณหน่วย-2561'!T84</f>
        <v>150</v>
      </c>
      <c r="T11" s="41">
        <f>'[6]คำนวณหน่วย-2561'!U84</f>
        <v>576</v>
      </c>
      <c r="U11" s="42">
        <f>'[6]คำนวณหน่วย-2561'!V84</f>
        <v>1195</v>
      </c>
      <c r="V11" s="41">
        <f>'[6]คำนวณหน่วย-2561'!W84</f>
        <v>4541</v>
      </c>
      <c r="W11" s="42">
        <f>'[6]คำนวณหน่วย-2561'!X84</f>
        <v>1110</v>
      </c>
      <c r="X11" s="41">
        <f>'[6]คำนวณหน่วย-2561'!Y84</f>
        <v>4206.8999999999996</v>
      </c>
      <c r="Y11" s="42">
        <f>'[6]คำนวณหน่วย-2561'!Z84</f>
        <v>1031</v>
      </c>
      <c r="Z11" s="41">
        <f>'[6]คำนวณหน่วย-2561'!AA84</f>
        <v>3959.04</v>
      </c>
      <c r="AA11" s="42">
        <f>'[6]คำนวณหน่วย-2561'!AB84</f>
        <v>570</v>
      </c>
      <c r="AB11" s="41">
        <f>'[6]คำนวณหน่วย-2561'!AC84</f>
        <v>2046.3</v>
      </c>
      <c r="AC11" s="43"/>
      <c r="AD11" s="44"/>
      <c r="AF11" s="44"/>
    </row>
    <row r="12" spans="1:32" x14ac:dyDescent="0.55000000000000004">
      <c r="A12" s="45">
        <f>[5]ตารางจด!A12</f>
        <v>8</v>
      </c>
      <c r="B12" s="46" t="str">
        <f>[5]ตารางจด!B12</f>
        <v>อาคารเฉลิมพระเกียรติ  โซน  A , B  มิเตอร์ตัวที่ 1</v>
      </c>
      <c r="C12" s="45">
        <f>[5]ตารางจด!C12</f>
        <v>0</v>
      </c>
      <c r="D12" s="47">
        <f>[5]ตารางจด!E12</f>
        <v>8419207</v>
      </c>
      <c r="E12" s="48">
        <f>'[6]คำนวณหน่วย-2561'!F56</f>
        <v>9162.7800000000007</v>
      </c>
      <c r="F12" s="34">
        <f>'[6]คำนวณหน่วย-2561'!G56</f>
        <v>34268.797200000001</v>
      </c>
      <c r="G12" s="49">
        <f>'[6]คำนวณหน่วย-2561'!H56</f>
        <v>16685.810000000001</v>
      </c>
      <c r="H12" s="34">
        <f>'[6]คำนวณหน่วย-2561'!I56</f>
        <v>62905.503700000008</v>
      </c>
      <c r="I12" s="49">
        <f>'[6]คำนวณหน่วย-2561'!J56</f>
        <v>22036.21</v>
      </c>
      <c r="J12" s="34">
        <f>'[6]คำนวณหน่วย-2561'!K56</f>
        <v>83737.597999999998</v>
      </c>
      <c r="K12" s="49">
        <f>'[6]คำนวณหน่วย-2561'!L56</f>
        <v>22036.21</v>
      </c>
      <c r="L12" s="34">
        <f>'[6]คำนวณหน่วย-2561'!M56</f>
        <v>83737.597999999998</v>
      </c>
      <c r="M12" s="49">
        <f>'[6]คำนวณหน่วย-2561'!N56</f>
        <v>7746.68</v>
      </c>
      <c r="N12" s="34">
        <f>'[6]คำนวณหน่วย-2561'!O56</f>
        <v>29514.8508</v>
      </c>
      <c r="O12" s="49">
        <f>'[6]คำนวณหน่วย-2561'!P56</f>
        <v>36436.26</v>
      </c>
      <c r="P12" s="34">
        <f>'[6]คำนวณหน่วย-2561'!Q56</f>
        <v>138457.788</v>
      </c>
      <c r="Q12" s="49">
        <f>'[6]คำนวณหน่วย-2561'!R56</f>
        <v>16821.240000000002</v>
      </c>
      <c r="R12" s="34">
        <f>'[6]คำนวณหน่วย-2561'!S56</f>
        <v>64257.1368</v>
      </c>
      <c r="S12" s="49">
        <f>'[6]คำนวณหน่วย-2561'!T56</f>
        <v>15374.97</v>
      </c>
      <c r="T12" s="34">
        <f>'[6]คำนวณหน่วย-2561'!U56</f>
        <v>59039.884799999993</v>
      </c>
      <c r="U12" s="49">
        <f>'[6]คำนวณหน่วย-2561'!V56</f>
        <v>17248.14</v>
      </c>
      <c r="V12" s="34">
        <f>'[6]คำนวณหน่วย-2561'!W56</f>
        <v>65542.932000000001</v>
      </c>
      <c r="W12" s="49">
        <f>'[6]คำนวณหน่วย-2561'!X56</f>
        <v>8303.16</v>
      </c>
      <c r="X12" s="34">
        <f>'[6]คำนวณหน่วย-2561'!Y56</f>
        <v>31468.9764</v>
      </c>
      <c r="Y12" s="49">
        <f>'[6]คำนวณหน่วย-2561'!Z56</f>
        <v>8075.17</v>
      </c>
      <c r="Z12" s="34">
        <f>'[6]คำนวณหน่วย-2561'!AA56</f>
        <v>31008.6528</v>
      </c>
      <c r="AA12" s="49">
        <f>'[6]คำนวณหน่วย-2561'!AB56</f>
        <v>5318.51</v>
      </c>
      <c r="AB12" s="34">
        <f>'[6]คำนวณหน่วย-2561'!AC56</f>
        <v>19093.4509</v>
      </c>
      <c r="AC12" s="43"/>
      <c r="AD12" s="44"/>
      <c r="AF12" s="44"/>
    </row>
    <row r="13" spans="1:32" x14ac:dyDescent="0.55000000000000004">
      <c r="A13" s="45">
        <f>[5]ตารางจด!A13</f>
        <v>9</v>
      </c>
      <c r="B13" s="46" t="str">
        <f>[5]ตารางจด!B13</f>
        <v>อาคารเฉลิมพระเกียรติ  โซน  A , B  มิเตอร์ตัวที่ 2</v>
      </c>
      <c r="C13" s="45">
        <f>[5]ตารางจด!C13</f>
        <v>0</v>
      </c>
      <c r="D13" s="47">
        <f>[5]ตารางจด!E13</f>
        <v>8419191</v>
      </c>
      <c r="E13" s="48">
        <f>'[6]คำนวณหน่วย-2561'!F57</f>
        <v>6202.36</v>
      </c>
      <c r="F13" s="34">
        <f>'[6]คำนวณหน่วย-2561'!G57</f>
        <v>23196.826400000002</v>
      </c>
      <c r="G13" s="49">
        <f>'[6]คำนวณหน่วย-2561'!H57</f>
        <v>13459.41</v>
      </c>
      <c r="H13" s="34">
        <f>'[6]คำนวณหน่วย-2561'!I57</f>
        <v>50741.975700000003</v>
      </c>
      <c r="I13" s="49">
        <f>'[6]คำนวณหน่วย-2561'!J57</f>
        <v>3711.94</v>
      </c>
      <c r="J13" s="34">
        <f>'[6]คำนวณหน่วย-2561'!K57</f>
        <v>14105.371999999999</v>
      </c>
      <c r="K13" s="49">
        <f>'[6]คำนวณหน่วย-2561'!L57</f>
        <v>3711.94</v>
      </c>
      <c r="L13" s="34">
        <f>'[6]คำนวณหน่วย-2561'!M57</f>
        <v>14105.371999999999</v>
      </c>
      <c r="M13" s="49">
        <f>'[6]คำนวณหน่วย-2561'!N57</f>
        <v>17924.95</v>
      </c>
      <c r="N13" s="34">
        <f>'[6]คำนวณหน่วย-2561'!O57</f>
        <v>68294.059500000003</v>
      </c>
      <c r="O13" s="49">
        <f>'[6]คำนวณหน่วย-2561'!P57</f>
        <v>42610.41</v>
      </c>
      <c r="P13" s="34">
        <f>'[6]คำนวณหน่วย-2561'!Q57</f>
        <v>161919.55800000002</v>
      </c>
      <c r="Q13" s="49">
        <f>'[6]คำนวณหน่วย-2561'!R57</f>
        <v>14183.57</v>
      </c>
      <c r="R13" s="34">
        <f>'[6]คำนวณหน่วย-2561'!S57</f>
        <v>54181.237399999998</v>
      </c>
      <c r="S13" s="49">
        <f>'[6]คำนวณหน่วย-2561'!T57</f>
        <v>12061.98</v>
      </c>
      <c r="T13" s="34">
        <f>'[6]คำนวณหน่วย-2561'!U57</f>
        <v>46318.003199999999</v>
      </c>
      <c r="U13" s="49">
        <f>'[6]คำนวณหน่วย-2561'!V57</f>
        <v>14548.05</v>
      </c>
      <c r="V13" s="34">
        <f>'[6]คำนวณหน่วย-2561'!W57</f>
        <v>55282.59</v>
      </c>
      <c r="W13" s="49">
        <f>'[6]คำนวณหน่วย-2561'!X57</f>
        <v>16056.45</v>
      </c>
      <c r="X13" s="34">
        <f>'[6]คำนวณหน่วย-2561'!Y57</f>
        <v>60853.945500000002</v>
      </c>
      <c r="Y13" s="49">
        <f>'[6]คำนวณหน่วย-2561'!Z57</f>
        <v>6775.68</v>
      </c>
      <c r="Z13" s="34">
        <f>'[6]คำนวณหน่วย-2561'!AA57</f>
        <v>26018.611199999999</v>
      </c>
      <c r="AA13" s="49">
        <f>'[6]คำนวณหน่วย-2561'!AB57</f>
        <v>9024.1299999999992</v>
      </c>
      <c r="AB13" s="34">
        <f>'[6]คำนวณหน่วย-2561'!AC57</f>
        <v>32396.626699999997</v>
      </c>
      <c r="AC13" s="43"/>
      <c r="AD13" s="44"/>
      <c r="AF13" s="44"/>
    </row>
    <row r="14" spans="1:32" x14ac:dyDescent="0.55000000000000004">
      <c r="A14" s="45">
        <f>[5]ตารางจด!A14</f>
        <v>10</v>
      </c>
      <c r="B14" s="46" t="str">
        <f>[5]ตารางจด!B14</f>
        <v>สนามกีฬาอินทนิล (อัฒจัททร์ 2 หลัง)</v>
      </c>
      <c r="C14" s="45">
        <f>[5]ตารางจด!C14</f>
        <v>0</v>
      </c>
      <c r="D14" s="47">
        <f>[5]ตารางจด!E14</f>
        <v>8279819</v>
      </c>
      <c r="E14" s="48">
        <f>'[6]คำนวณหน่วย-2561'!F58</f>
        <v>3349.79</v>
      </c>
      <c r="F14" s="34">
        <f>'[6]คำนวณหน่วย-2561'!G58</f>
        <v>12528.214600000001</v>
      </c>
      <c r="G14" s="49">
        <f>'[6]คำนวณหน่วย-2561'!H58</f>
        <v>3791.85</v>
      </c>
      <c r="H14" s="34">
        <f>'[6]คำนวณหน่วย-2561'!I58</f>
        <v>14295.2745</v>
      </c>
      <c r="I14" s="49">
        <f>'[6]คำนวณหน่วย-2561'!J58</f>
        <v>3884.71</v>
      </c>
      <c r="J14" s="34">
        <f>'[6]คำนวณหน่วย-2561'!K58</f>
        <v>14761.897999999999</v>
      </c>
      <c r="K14" s="49">
        <f>'[6]คำนวณหน่วย-2561'!L58</f>
        <v>2038.92</v>
      </c>
      <c r="L14" s="34">
        <f>'[6]คำนวณหน่วย-2561'!M58</f>
        <v>7747.8959999999997</v>
      </c>
      <c r="M14" s="49">
        <f>'[6]คำนวณหน่วย-2561'!N58</f>
        <v>3168.65</v>
      </c>
      <c r="N14" s="34">
        <f>'[6]คำนวณหน่วย-2561'!O58</f>
        <v>12072.556500000001</v>
      </c>
      <c r="O14" s="49">
        <f>'[6]คำนวณหน่วย-2561'!P58</f>
        <v>4888.51</v>
      </c>
      <c r="P14" s="34">
        <f>'[6]คำนวณหน่วย-2561'!Q58</f>
        <v>18576.338</v>
      </c>
      <c r="Q14" s="49">
        <f>'[6]คำนวณหน่วย-2561'!R58</f>
        <v>2459.04</v>
      </c>
      <c r="R14" s="34">
        <f>'[6]คำนวณหน่วย-2561'!S58</f>
        <v>9393.532799999999</v>
      </c>
      <c r="S14" s="49">
        <f>'[6]คำนวณหน่วย-2561'!T58</f>
        <v>2211.36</v>
      </c>
      <c r="T14" s="34">
        <f>'[6]คำนวณหน่วย-2561'!U58</f>
        <v>8491.6224000000002</v>
      </c>
      <c r="U14" s="49">
        <f>'[6]คำนวณหน่วย-2561'!V58</f>
        <v>3332.39</v>
      </c>
      <c r="V14" s="34">
        <f>'[6]คำนวณหน่วย-2561'!W58</f>
        <v>12663.081999999999</v>
      </c>
      <c r="W14" s="49">
        <f>'[6]คำนวณหน่วย-2561'!X58</f>
        <v>4345.16</v>
      </c>
      <c r="X14" s="34">
        <f>'[6]คำนวณหน่วย-2561'!Y58</f>
        <v>16468.1564</v>
      </c>
      <c r="Y14" s="49">
        <f>'[6]คำนวณหน่วย-2561'!Z58</f>
        <v>4271.72</v>
      </c>
      <c r="Z14" s="34">
        <f>'[6]คำนวณหน่วย-2561'!AA58</f>
        <v>16403.4048</v>
      </c>
      <c r="AA14" s="49">
        <f>'[6]คำนวณหน่วย-2561'!AB58</f>
        <v>7522.71</v>
      </c>
      <c r="AB14" s="34">
        <f>'[6]คำนวณหน่วย-2561'!AC58</f>
        <v>27006.528899999998</v>
      </c>
      <c r="AC14" s="43"/>
      <c r="AD14" s="44"/>
      <c r="AF14" s="44"/>
    </row>
    <row r="15" spans="1:32" x14ac:dyDescent="0.55000000000000004">
      <c r="A15" s="37">
        <f>[5]ตารางจด!A15</f>
        <v>11</v>
      </c>
      <c r="B15" s="38" t="str">
        <f>[5]ตารางจด!B15</f>
        <v>โรงประปา 2</v>
      </c>
      <c r="C15" s="37">
        <f>[5]ตารางจด!C15</f>
        <v>0</v>
      </c>
      <c r="D15" s="39">
        <f>[5]ตารางจด!E15</f>
        <v>9846196</v>
      </c>
      <c r="E15" s="40">
        <f>'[6]คำนวณหน่วย-2561'!F191</f>
        <v>35120</v>
      </c>
      <c r="F15" s="41">
        <f>'[6]คำนวณหน่วย-2561'!G191</f>
        <v>131348.80000000002</v>
      </c>
      <c r="G15" s="42">
        <f>'[6]คำนวณหน่วย-2561'!H191</f>
        <v>1200</v>
      </c>
      <c r="H15" s="41">
        <f>'[6]คำนวณหน่วย-2561'!I191</f>
        <v>4524</v>
      </c>
      <c r="I15" s="42">
        <f>'[6]คำนวณหน่วย-2561'!J191</f>
        <v>1440</v>
      </c>
      <c r="J15" s="41">
        <f>'[6]คำนวณหน่วย-2561'!K191</f>
        <v>5472</v>
      </c>
      <c r="K15" s="42">
        <f>'[6]คำนวณหน่วย-2561'!L191</f>
        <v>1280</v>
      </c>
      <c r="L15" s="41">
        <f>'[6]คำนวณหน่วย-2561'!M191</f>
        <v>4864</v>
      </c>
      <c r="M15" s="42">
        <f>'[6]คำนวณหน่วย-2561'!N191</f>
        <v>1280</v>
      </c>
      <c r="N15" s="41">
        <f>'[6]คำนวณหน่วย-2561'!O191</f>
        <v>4876.8</v>
      </c>
      <c r="O15" s="42">
        <f>'[6]คำนวณหน่วย-2561'!P191</f>
        <v>1360</v>
      </c>
      <c r="P15" s="41">
        <f>'[6]คำนวณหน่วย-2561'!Q191</f>
        <v>5168</v>
      </c>
      <c r="Q15" s="42">
        <f>'[6]คำนวณหน่วย-2561'!R191</f>
        <v>1040</v>
      </c>
      <c r="R15" s="41">
        <f>'[6]คำนวณหน่วย-2561'!S191</f>
        <v>3972.7999999999997</v>
      </c>
      <c r="S15" s="42">
        <f>'[6]คำนวณหน่วย-2561'!T191</f>
        <v>1040</v>
      </c>
      <c r="T15" s="41">
        <f>'[6]คำนวณหน่วย-2561'!U191</f>
        <v>3993.6</v>
      </c>
      <c r="U15" s="42">
        <f>'[6]คำนวณหน่วย-2561'!V191</f>
        <v>2800</v>
      </c>
      <c r="V15" s="41">
        <f>'[6]คำนวณหน่วย-2561'!W191</f>
        <v>10640</v>
      </c>
      <c r="W15" s="42">
        <f>'[6]คำนวณหน่วย-2561'!X191</f>
        <v>1280</v>
      </c>
      <c r="X15" s="41">
        <f>'[6]คำนวณหน่วย-2561'!Y191</f>
        <v>4851.2</v>
      </c>
      <c r="Y15" s="42">
        <f>'[6]คำนวณหน่วย-2561'!Z191</f>
        <v>1680</v>
      </c>
      <c r="Z15" s="41">
        <f>'[6]คำนวณหน่วย-2561'!AA191</f>
        <v>6451.2</v>
      </c>
      <c r="AA15" s="42">
        <f>'[6]คำนวณหน่วย-2561'!AB191</f>
        <v>880</v>
      </c>
      <c r="AB15" s="41">
        <f>'[6]คำนวณหน่วย-2561'!AC191</f>
        <v>3159.2</v>
      </c>
      <c r="AC15" s="43"/>
      <c r="AD15" s="44"/>
      <c r="AF15" s="44"/>
    </row>
    <row r="16" spans="1:32" x14ac:dyDescent="0.55000000000000004">
      <c r="A16" s="37">
        <f>[5]ตารางจด!A16</f>
        <v>12</v>
      </c>
      <c r="B16" s="38" t="str">
        <f>[5]ตารางจด!B16</f>
        <v>อาคารเรือนธรรม</v>
      </c>
      <c r="C16" s="37">
        <f>[5]ตารางจด!C16</f>
        <v>0</v>
      </c>
      <c r="D16" s="39">
        <f>[5]ตารางจด!E16</f>
        <v>9100349</v>
      </c>
      <c r="E16" s="40">
        <f>'[6]คำนวณหน่วย-2561'!F43</f>
        <v>172</v>
      </c>
      <c r="F16" s="41">
        <f>'[6]คำนวณหน่วย-2561'!G43</f>
        <v>643.28000000000009</v>
      </c>
      <c r="G16" s="42">
        <f>'[6]คำนวณหน่วย-2561'!H43</f>
        <v>240</v>
      </c>
      <c r="H16" s="41">
        <f>'[6]คำนวณหน่วย-2561'!I43</f>
        <v>904.8</v>
      </c>
      <c r="I16" s="42">
        <f>'[6]คำนวณหน่วย-2561'!J43</f>
        <v>197</v>
      </c>
      <c r="J16" s="41">
        <f>'[6]คำนวณหน่วย-2561'!K43</f>
        <v>748.59999999999991</v>
      </c>
      <c r="K16" s="42">
        <f>'[6]คำนวณหน่วย-2561'!L43</f>
        <v>172</v>
      </c>
      <c r="L16" s="41">
        <f>'[6]คำนวณหน่วย-2561'!M43</f>
        <v>653.6</v>
      </c>
      <c r="M16" s="42">
        <f>'[6]คำนวณหน่วย-2561'!N43</f>
        <v>197</v>
      </c>
      <c r="N16" s="41">
        <f>'[6]คำนวณหน่วย-2561'!O43</f>
        <v>750.57</v>
      </c>
      <c r="O16" s="42">
        <f>'[6]คำนวณหน่วย-2561'!P43</f>
        <v>247</v>
      </c>
      <c r="P16" s="41">
        <f>'[6]คำนวณหน่วย-2561'!Q43</f>
        <v>938.59999999999991</v>
      </c>
      <c r="Q16" s="42">
        <f>'[6]คำนวณหน่วย-2561'!R43</f>
        <v>266</v>
      </c>
      <c r="R16" s="41">
        <f>'[6]คำนวณหน่วย-2561'!S43</f>
        <v>1016.12</v>
      </c>
      <c r="S16" s="42">
        <f>'[6]คำนวณหน่วย-2561'!T43</f>
        <v>311</v>
      </c>
      <c r="T16" s="41">
        <f>'[6]คำนวณหน่วย-2561'!U43</f>
        <v>1194.24</v>
      </c>
      <c r="U16" s="42">
        <f>'[6]คำนวณหน่วย-2561'!V43</f>
        <v>205</v>
      </c>
      <c r="V16" s="41">
        <f>'[6]คำนวณหน่วย-2561'!W43</f>
        <v>779</v>
      </c>
      <c r="W16" s="42">
        <f>'[6]คำนวณหน่วย-2561'!X43</f>
        <v>240</v>
      </c>
      <c r="X16" s="41">
        <f>'[6]คำนวณหน่วย-2561'!Y43</f>
        <v>909.6</v>
      </c>
      <c r="Y16" s="42">
        <f>'[6]คำนวณหน่วย-2561'!Z43</f>
        <v>197</v>
      </c>
      <c r="Z16" s="41">
        <f>'[6]คำนวณหน่วย-2561'!AA43</f>
        <v>756.48</v>
      </c>
      <c r="AA16" s="42">
        <f>'[6]คำนวณหน่วย-2561'!AB43</f>
        <v>275</v>
      </c>
      <c r="AB16" s="41">
        <f>'[6]คำนวณหน่วย-2561'!AC43</f>
        <v>987.25</v>
      </c>
      <c r="AC16" s="43"/>
      <c r="AD16" s="44"/>
      <c r="AF16" s="44"/>
    </row>
    <row r="17" spans="1:32" x14ac:dyDescent="0.55000000000000004">
      <c r="A17" s="37">
        <f>[5]ตารางจด!A17</f>
        <v>13</v>
      </c>
      <c r="B17" s="38" t="str">
        <f>[5]ตารางจด!B17</f>
        <v>อาคารพิพิธภัณฑ์เกษตรไทย</v>
      </c>
      <c r="C17" s="37">
        <f>[5]ตารางจด!C17</f>
        <v>0</v>
      </c>
      <c r="D17" s="39">
        <f>[5]ตารางจด!E17</f>
        <v>8011304</v>
      </c>
      <c r="E17" s="40">
        <f>'[6]คำนวณหน่วย-2561'!F41</f>
        <v>210</v>
      </c>
      <c r="F17" s="41">
        <f>'[6]คำนวณหน่วย-2561'!G41</f>
        <v>785.40000000000009</v>
      </c>
      <c r="G17" s="42">
        <f>'[6]คำนวณหน่วย-2561'!H41</f>
        <v>312</v>
      </c>
      <c r="H17" s="41">
        <f>'[6]คำนวณหน่วย-2561'!I41</f>
        <v>1176.24</v>
      </c>
      <c r="I17" s="42">
        <f>'[6]คำนวณหน่วย-2561'!J41</f>
        <v>115</v>
      </c>
      <c r="J17" s="41">
        <f>'[6]คำนวณหน่วย-2561'!K41</f>
        <v>437</v>
      </c>
      <c r="K17" s="42">
        <f>'[6]คำนวณหน่วย-2561'!L41</f>
        <v>100</v>
      </c>
      <c r="L17" s="41">
        <f>'[6]คำนวณหน่วย-2561'!M41</f>
        <v>380</v>
      </c>
      <c r="M17" s="42">
        <f>'[6]คำนวณหน่วย-2561'!N41</f>
        <v>138</v>
      </c>
      <c r="N17" s="41">
        <f>'[6]คำนวณหน่วย-2561'!O41</f>
        <v>525.78</v>
      </c>
      <c r="O17" s="42">
        <f>'[6]คำนวณหน่วย-2561'!P41</f>
        <v>422</v>
      </c>
      <c r="P17" s="41">
        <f>'[6]คำนวณหน่วย-2561'!Q41</f>
        <v>1603.6</v>
      </c>
      <c r="Q17" s="42">
        <f>'[6]คำนวณหน่วย-2561'!R41</f>
        <v>194</v>
      </c>
      <c r="R17" s="41">
        <f>'[6]คำนวณหน่วย-2561'!S41</f>
        <v>741.07999999999993</v>
      </c>
      <c r="S17" s="42">
        <f>'[6]คำนวณหน่วย-2561'!T41</f>
        <v>419</v>
      </c>
      <c r="T17" s="41">
        <f>'[6]คำนวณหน่วย-2561'!U41</f>
        <v>1608.96</v>
      </c>
      <c r="U17" s="42">
        <f>'[6]คำนวณหน่วย-2561'!V41</f>
        <v>119</v>
      </c>
      <c r="V17" s="41">
        <f>'[6]คำนวณหน่วย-2561'!W41</f>
        <v>452.2</v>
      </c>
      <c r="W17" s="42">
        <f>'[6]คำนวณหน่วย-2561'!X41</f>
        <v>952</v>
      </c>
      <c r="X17" s="41">
        <f>'[6]คำนวณหน่วย-2561'!Y41</f>
        <v>3608.08</v>
      </c>
      <c r="Y17" s="42">
        <f>'[6]คำนวณหน่วย-2561'!Z41</f>
        <v>298</v>
      </c>
      <c r="Z17" s="41">
        <f>'[6]คำนวณหน่วย-2561'!AA41</f>
        <v>1144.32</v>
      </c>
      <c r="AA17" s="42">
        <f>'[6]คำนวณหน่วย-2561'!AB41</f>
        <v>729</v>
      </c>
      <c r="AB17" s="41">
        <f>'[6]คำนวณหน่วย-2561'!AC41</f>
        <v>2617.1099999999997</v>
      </c>
      <c r="AC17" s="43"/>
      <c r="AD17" s="44"/>
      <c r="AF17" s="44"/>
    </row>
    <row r="18" spans="1:32" x14ac:dyDescent="0.55000000000000004">
      <c r="A18" s="45">
        <f>[5]ตารางจด!A18</f>
        <v>14</v>
      </c>
      <c r="B18" s="46" t="str">
        <f>[5]ตารางจด!B18</f>
        <v>อาคารเรียนรวมแม่โจ้  70  ปี</v>
      </c>
      <c r="C18" s="45">
        <f>[5]ตารางจด!C18</f>
        <v>0</v>
      </c>
      <c r="D18" s="47">
        <f>[5]ตารางจด!E18</f>
        <v>27425</v>
      </c>
      <c r="E18" s="48">
        <f>'[6]คำนวณหน่วย-2561'!F48</f>
        <v>37021.01</v>
      </c>
      <c r="F18" s="34">
        <f>'[6]คำนวณหน่วย-2561'!G48</f>
        <v>138458.57740000001</v>
      </c>
      <c r="G18" s="49">
        <f>'[6]คำนวณหน่วย-2561'!H48</f>
        <v>36448.43</v>
      </c>
      <c r="H18" s="34">
        <f>'[6]คำนวณหน่วย-2561'!I48</f>
        <v>137410.58110000001</v>
      </c>
      <c r="I18" s="49">
        <f>'[6]คำนวณหน่วย-2561'!J48</f>
        <v>25540.76</v>
      </c>
      <c r="J18" s="34">
        <f>'[6]คำนวณหน่วย-2561'!K48</f>
        <v>97054.887999999992</v>
      </c>
      <c r="K18" s="49">
        <f>'[6]คำนวณหน่วย-2561'!L48</f>
        <v>22051.35</v>
      </c>
      <c r="L18" s="34">
        <f>'[6]คำนวณหน่วย-2561'!M48</f>
        <v>83795.12999999999</v>
      </c>
      <c r="M18" s="49">
        <f>'[6]คำนวณหน่วย-2561'!N48</f>
        <v>24689.24</v>
      </c>
      <c r="N18" s="34">
        <f>'[6]คำนวณหน่วย-2561'!O48</f>
        <v>94066.004400000005</v>
      </c>
      <c r="O18" s="49">
        <f>'[6]คำนวณหน่วย-2561'!P48</f>
        <v>31612.33</v>
      </c>
      <c r="P18" s="34">
        <f>'[6]คำนวณหน่วย-2561'!Q48</f>
        <v>120126.85400000001</v>
      </c>
      <c r="Q18" s="49">
        <f>'[6]คำนวณหน่วย-2561'!R48</f>
        <v>52050.09</v>
      </c>
      <c r="R18" s="34">
        <f>'[6]คำนวณหน่วย-2561'!S48</f>
        <v>198831.34379999997</v>
      </c>
      <c r="S18" s="49">
        <f>'[6]คำนวณหน่วย-2561'!T48</f>
        <v>46321.23</v>
      </c>
      <c r="T18" s="34">
        <f>'[6]คำนวณหน่วย-2561'!U48</f>
        <v>177873.5232</v>
      </c>
      <c r="U18" s="49">
        <f>'[6]คำนวณหน่วย-2561'!V48</f>
        <v>4966.21</v>
      </c>
      <c r="V18" s="34">
        <f>'[6]คำนวณหน่วย-2561'!W48</f>
        <v>18871.597999999998</v>
      </c>
      <c r="W18" s="49">
        <f>'[6]คำนวณหน่วย-2561'!X48</f>
        <v>39167.919999999998</v>
      </c>
      <c r="X18" s="34">
        <f>'[6]คำนวณหน่วย-2561'!Y48</f>
        <v>148446.41680000001</v>
      </c>
      <c r="Y18" s="49">
        <f>'[6]คำนวณหน่วย-2561'!Z48</f>
        <v>24264.87</v>
      </c>
      <c r="Z18" s="34">
        <f>'[6]คำนวณหน่วย-2561'!AA48</f>
        <v>93177.100799999986</v>
      </c>
      <c r="AA18" s="49">
        <f>'[6]คำนวณหน่วย-2561'!AB48</f>
        <v>28406.71</v>
      </c>
      <c r="AB18" s="34">
        <f>'[6]คำนวณหน่วย-2561'!AC48</f>
        <v>101980.08889999999</v>
      </c>
      <c r="AC18" s="43"/>
      <c r="AD18" s="44"/>
      <c r="AF18" s="44"/>
    </row>
    <row r="19" spans="1:32" x14ac:dyDescent="0.55000000000000004">
      <c r="A19" s="45">
        <f>[5]ตารางจด!A19</f>
        <v>15</v>
      </c>
      <c r="B19" s="46" t="str">
        <f>[5]ตารางจด!B19</f>
        <v>อาคารเฉลิมพระเกียรติสมเด็จพระเทพรัตนราชสุดา</v>
      </c>
      <c r="C19" s="45">
        <v>0</v>
      </c>
      <c r="D19" s="47">
        <f>[5]ตารางจด!E19</f>
        <v>8662045</v>
      </c>
      <c r="E19" s="48">
        <f>'[6]คำนวณหน่วย-2561'!F52</f>
        <v>30062.85</v>
      </c>
      <c r="F19" s="34">
        <f>'[6]คำนวณหน่วย-2561'!G52</f>
        <v>112435.05899999999</v>
      </c>
      <c r="G19" s="49">
        <f>'[6]คำนวณหน่วย-2561'!H52</f>
        <v>30558.82</v>
      </c>
      <c r="H19" s="34">
        <f>'[6]คำนวณหน่วย-2561'!I52</f>
        <v>115206.75139999999</v>
      </c>
      <c r="I19" s="49">
        <f>'[6]คำนวณหน่วย-2561'!J52</f>
        <v>42644.86</v>
      </c>
      <c r="J19" s="34">
        <f>'[6]คำนวณหน่วย-2561'!K52</f>
        <v>162050.46799999999</v>
      </c>
      <c r="K19" s="49">
        <f>'[6]คำนวณหน่วย-2561'!L52</f>
        <v>42644.86</v>
      </c>
      <c r="L19" s="34">
        <f>'[6]คำนวณหน่วย-2561'!M52</f>
        <v>162050.46799999999</v>
      </c>
      <c r="M19" s="49">
        <f>'[6]คำนวณหน่วย-2561'!N52</f>
        <v>49479.94</v>
      </c>
      <c r="N19" s="34">
        <f>'[6]คำนวณหน่วย-2561'!O52</f>
        <v>188518.57140000002</v>
      </c>
      <c r="O19" s="49">
        <f>'[6]คำนวณหน่วย-2561'!P52</f>
        <v>49700.62</v>
      </c>
      <c r="P19" s="34">
        <f>'[6]คำนวณหน่วย-2561'!Q52</f>
        <v>188862.356</v>
      </c>
      <c r="Q19" s="49">
        <f>'[6]คำนวณหน่วย-2561'!R52</f>
        <v>50553.75</v>
      </c>
      <c r="R19" s="34">
        <f>'[6]คำนวณหน่วย-2561'!S52</f>
        <v>193115.32499999998</v>
      </c>
      <c r="S19" s="49">
        <f>'[6]คำนวณหน่วย-2561'!T52</f>
        <v>54487.5</v>
      </c>
      <c r="T19" s="34">
        <f>'[6]คำนวณหน่วย-2561'!U52</f>
        <v>209232</v>
      </c>
      <c r="U19" s="49">
        <f>'[6]คำนวณหน่วย-2561'!V52</f>
        <v>52200.959999999999</v>
      </c>
      <c r="V19" s="34">
        <f>'[6]คำนวณหน่วย-2561'!W52</f>
        <v>198363.64799999999</v>
      </c>
      <c r="W19" s="49">
        <f>'[6]คำนวณหน่วย-2561'!X52</f>
        <v>46500.94</v>
      </c>
      <c r="X19" s="34">
        <f>'[6]คำนวณหน่วย-2561'!Y52</f>
        <v>176238.5626</v>
      </c>
      <c r="Y19" s="49">
        <f>'[6]คำนวณหน่วย-2561'!Z52</f>
        <v>36973.56</v>
      </c>
      <c r="Z19" s="34">
        <f>'[6]คำนวณหน่วย-2561'!AA52</f>
        <v>141978.47039999999</v>
      </c>
      <c r="AA19" s="49">
        <f>'[6]คำนวณหน่วย-2561'!AB52</f>
        <v>31856.240000000002</v>
      </c>
      <c r="AB19" s="34">
        <f>'[6]คำนวณหน่วย-2561'!AC52</f>
        <v>114363.9016</v>
      </c>
      <c r="AC19" s="43"/>
      <c r="AD19" s="44"/>
      <c r="AF19" s="44"/>
    </row>
    <row r="20" spans="1:32" x14ac:dyDescent="0.55000000000000004">
      <c r="A20" s="37">
        <f>[5]ตารางจด!A20</f>
        <v>16</v>
      </c>
      <c r="B20" s="38" t="str">
        <f>[5]ตารางจด!B20</f>
        <v>อาคารเรือนกระจก</v>
      </c>
      <c r="C20" s="37">
        <f>[5]ตารางจด!C20</f>
        <v>0</v>
      </c>
      <c r="D20" s="39">
        <f>[5]ตารางจด!E20</f>
        <v>9841446</v>
      </c>
      <c r="E20" s="40">
        <f>'[6]คำนวณหน่วย-2561'!F53</f>
        <v>3</v>
      </c>
      <c r="F20" s="41">
        <f>'[6]คำนวณหน่วย-2561'!G53</f>
        <v>11.22</v>
      </c>
      <c r="G20" s="42">
        <f>'[6]คำนวณหน่วย-2561'!H53</f>
        <v>4</v>
      </c>
      <c r="H20" s="41">
        <f>'[6]คำนวณหน่วย-2561'!I53</f>
        <v>15.08</v>
      </c>
      <c r="I20" s="42">
        <f>'[6]คำนวณหน่วย-2561'!J53</f>
        <v>4</v>
      </c>
      <c r="J20" s="41">
        <f>'[6]คำนวณหน่วย-2561'!K53</f>
        <v>15.2</v>
      </c>
      <c r="K20" s="42">
        <f>'[6]คำนวณหน่วย-2561'!L53</f>
        <v>5</v>
      </c>
      <c r="L20" s="41">
        <f>'[6]คำนวณหน่วย-2561'!M53</f>
        <v>19</v>
      </c>
      <c r="M20" s="42">
        <f>'[6]คำนวณหน่วย-2561'!N53</f>
        <v>6</v>
      </c>
      <c r="N20" s="41">
        <f>'[6]คำนวณหน่วย-2561'!O53</f>
        <v>22.86</v>
      </c>
      <c r="O20" s="42">
        <f>'[6]คำนวณหน่วย-2561'!P53</f>
        <v>5</v>
      </c>
      <c r="P20" s="41">
        <f>'[6]คำนวณหน่วย-2561'!Q53</f>
        <v>19</v>
      </c>
      <c r="Q20" s="42">
        <f>'[6]คำนวณหน่วย-2561'!R53</f>
        <v>5</v>
      </c>
      <c r="R20" s="41">
        <f>'[6]คำนวณหน่วย-2561'!S53</f>
        <v>19.099999999999998</v>
      </c>
      <c r="S20" s="42">
        <f>'[6]คำนวณหน่วย-2561'!T53</f>
        <v>5</v>
      </c>
      <c r="T20" s="41">
        <f>'[6]คำนวณหน่วย-2561'!U53</f>
        <v>19.2</v>
      </c>
      <c r="U20" s="42">
        <f>'[6]คำนวณหน่วย-2561'!V53</f>
        <v>5</v>
      </c>
      <c r="V20" s="41">
        <f>'[6]คำนวณหน่วย-2561'!W53</f>
        <v>19</v>
      </c>
      <c r="W20" s="42">
        <f>'[6]คำนวณหน่วย-2561'!X53</f>
        <v>5</v>
      </c>
      <c r="X20" s="41">
        <f>'[6]คำนวณหน่วย-2561'!Y53</f>
        <v>18.95</v>
      </c>
      <c r="Y20" s="42">
        <f>'[6]คำนวณหน่วย-2561'!Z53</f>
        <v>4</v>
      </c>
      <c r="Z20" s="41">
        <f>'[6]คำนวณหน่วย-2561'!AA53</f>
        <v>15.36</v>
      </c>
      <c r="AA20" s="42">
        <f>'[6]คำนวณหน่วย-2561'!AB53</f>
        <v>5</v>
      </c>
      <c r="AB20" s="41">
        <f>'[6]คำนวณหน่วย-2561'!AC53</f>
        <v>17.95</v>
      </c>
      <c r="AC20" s="43"/>
      <c r="AD20" s="44"/>
      <c r="AF20" s="44"/>
    </row>
    <row r="21" spans="1:32" x14ac:dyDescent="0.55000000000000004">
      <c r="A21" s="37">
        <f>[5]ตารางจด!A21</f>
        <v>17</v>
      </c>
      <c r="B21" s="38" t="str">
        <f>[5]ตารางจด!B21</f>
        <v>อาคาร 80 ปี</v>
      </c>
      <c r="C21" s="37" t="str">
        <f>[5]ตารางจด!C21</f>
        <v>MWh</v>
      </c>
      <c r="D21" s="39" t="str">
        <f>[5]ตารางจด!E21</f>
        <v>Digital</v>
      </c>
      <c r="E21" s="40">
        <f>'[6]คำนวณหน่วย-2561'!F185</f>
        <v>1855.9999999999945</v>
      </c>
      <c r="F21" s="41">
        <f>'[6]คำนวณหน่วย-2561'!G185</f>
        <v>6941.4399999999796</v>
      </c>
      <c r="G21" s="42">
        <f>'[6]คำนวณหน่วย-2561'!H185</f>
        <v>2558.4000000000015</v>
      </c>
      <c r="H21" s="41">
        <f>'[6]คำนวณหน่วย-2561'!I185</f>
        <v>9645.1680000000051</v>
      </c>
      <c r="I21" s="42">
        <f>'[6]คำนวณหน่วย-2561'!J185</f>
        <v>1209.6000000000004</v>
      </c>
      <c r="J21" s="41">
        <f>'[6]คำนวณหน่วย-2561'!K185</f>
        <v>4596.4800000000014</v>
      </c>
      <c r="K21" s="42">
        <f>'[6]คำนวณหน่วย-2561'!L185</f>
        <v>1145.600000000004</v>
      </c>
      <c r="L21" s="41">
        <f>'[6]คำนวณหน่วย-2561'!M185</f>
        <v>4353.2800000000152</v>
      </c>
      <c r="M21" s="42">
        <f>'[6]คำนวณหน่วย-2561'!N185</f>
        <v>1760</v>
      </c>
      <c r="N21" s="41">
        <f>'[6]คำนวณหน่วย-2561'!O185</f>
        <v>6705.6</v>
      </c>
      <c r="O21" s="42">
        <f>'[6]คำนวณหน่วย-2561'!P185</f>
        <v>2020.7999999999993</v>
      </c>
      <c r="P21" s="41">
        <f>'[6]คำนวณหน่วย-2561'!Q185</f>
        <v>7679.0399999999972</v>
      </c>
      <c r="Q21" s="42">
        <f>'[6]คำนวณหน่วย-2561'!R185</f>
        <v>3356.7999999999938</v>
      </c>
      <c r="R21" s="41">
        <f>'[6]คำนวณหน่วย-2561'!S185</f>
        <v>12822.975999999975</v>
      </c>
      <c r="S21" s="42">
        <f>'[6]คำนวณหน่วย-2561'!T185</f>
        <v>4356.8000000000029</v>
      </c>
      <c r="T21" s="41">
        <f>'[6]คำนวณหน่วย-2561'!U185</f>
        <v>16730.112000000012</v>
      </c>
      <c r="U21" s="42">
        <f>'[6]คำนวณหน่วย-2561'!V185</f>
        <v>3814.399999999996</v>
      </c>
      <c r="V21" s="41">
        <f>'[6]คำนวณหน่วย-2561'!W185</f>
        <v>14494.719999999985</v>
      </c>
      <c r="W21" s="42">
        <f>'[6]คำนวณหน่วย-2561'!X185</f>
        <v>2920.0000000000091</v>
      </c>
      <c r="X21" s="41">
        <f>'[6]คำนวณหน่วย-2561'!Y185</f>
        <v>11066.800000000034</v>
      </c>
      <c r="Y21" s="42">
        <f>'[6]คำนวณหน่วย-2561'!Z185</f>
        <v>2075.1999999999862</v>
      </c>
      <c r="Z21" s="41">
        <f>'[6]คำนวณหน่วย-2561'!AA185</f>
        <v>7968.7679999999464</v>
      </c>
      <c r="AA21" s="42">
        <f>'[6]คำนวณหน่วย-2561'!AB185</f>
        <v>2076.8000000000029</v>
      </c>
      <c r="AB21" s="41">
        <f>'[6]คำนวณหน่วย-2561'!AC185</f>
        <v>7455.7120000000104</v>
      </c>
      <c r="AC21" s="43"/>
      <c r="AD21" s="44"/>
      <c r="AF21" s="44"/>
    </row>
    <row r="22" spans="1:32" x14ac:dyDescent="0.55000000000000004">
      <c r="A22" s="37">
        <f>[5]ตารางจด!A22</f>
        <v>18</v>
      </c>
      <c r="B22" s="38" t="str">
        <f>[5]ตารางจด!B22</f>
        <v>อาคารเกษตรทฤษฎีใหม่</v>
      </c>
      <c r="C22" s="37">
        <f>[5]ตารางจด!C22</f>
        <v>0</v>
      </c>
      <c r="D22" s="39">
        <f>[5]ตารางจด!E22</f>
        <v>8673816</v>
      </c>
      <c r="E22" s="40">
        <f>'[6]คำนวณหน่วย-2561'!F59</f>
        <v>122</v>
      </c>
      <c r="F22" s="41">
        <f>'[6]คำนวณหน่วย-2561'!G59</f>
        <v>456.28000000000003</v>
      </c>
      <c r="G22" s="42">
        <f>'[6]คำนวณหน่วย-2561'!H59</f>
        <v>147</v>
      </c>
      <c r="H22" s="41">
        <f>'[6]คำนวณหน่วย-2561'!I59</f>
        <v>554.19000000000005</v>
      </c>
      <c r="I22" s="42">
        <f>'[6]คำนวณหน่วย-2561'!J59</f>
        <v>136</v>
      </c>
      <c r="J22" s="41">
        <f>'[6]คำนวณหน่วย-2561'!K59</f>
        <v>516.79999999999995</v>
      </c>
      <c r="K22" s="42">
        <f>'[6]คำนวณหน่วย-2561'!L59</f>
        <v>119</v>
      </c>
      <c r="L22" s="41">
        <f>'[6]คำนวณหน่วย-2561'!M59</f>
        <v>452.2</v>
      </c>
      <c r="M22" s="42">
        <f>'[6]คำนวณหน่วย-2561'!N59</f>
        <v>150</v>
      </c>
      <c r="N22" s="41">
        <f>'[6]คำนวณหน่วย-2561'!O59</f>
        <v>571.5</v>
      </c>
      <c r="O22" s="42">
        <f>'[6]คำนวณหน่วย-2561'!P59</f>
        <v>175</v>
      </c>
      <c r="P22" s="41">
        <f>'[6]คำนวณหน่วย-2561'!Q59</f>
        <v>665</v>
      </c>
      <c r="Q22" s="42">
        <f>'[6]คำนวณหน่วย-2561'!R59</f>
        <v>161</v>
      </c>
      <c r="R22" s="41">
        <f>'[6]คำนวณหน่วย-2561'!S59</f>
        <v>615.02</v>
      </c>
      <c r="S22" s="42">
        <f>'[6]คำนวณหน่วย-2561'!T59</f>
        <v>195</v>
      </c>
      <c r="T22" s="41">
        <f>'[6]คำนวณหน่วย-2561'!U59</f>
        <v>748.8</v>
      </c>
      <c r="U22" s="42">
        <f>'[6]คำนวณหน่วย-2561'!V59</f>
        <v>180</v>
      </c>
      <c r="V22" s="41">
        <f>'[6]คำนวณหน่วย-2561'!W59</f>
        <v>684</v>
      </c>
      <c r="W22" s="42">
        <f>'[6]คำนวณหน่วย-2561'!X59</f>
        <v>262</v>
      </c>
      <c r="X22" s="41">
        <f>'[6]คำนวณหน่วย-2561'!Y59</f>
        <v>992.98</v>
      </c>
      <c r="Y22" s="42">
        <f>'[6]คำนวณหน่วย-2561'!Z59</f>
        <v>159</v>
      </c>
      <c r="Z22" s="41">
        <f>'[6]คำนวณหน่วย-2561'!AA59</f>
        <v>610.55999999999995</v>
      </c>
      <c r="AA22" s="42">
        <f>'[6]คำนวณหน่วย-2561'!AB59</f>
        <v>180</v>
      </c>
      <c r="AB22" s="41">
        <f>'[6]คำนวณหน่วย-2561'!AC59</f>
        <v>646.19999999999993</v>
      </c>
      <c r="AC22" s="43"/>
      <c r="AD22" s="44"/>
      <c r="AF22" s="44"/>
    </row>
    <row r="23" spans="1:32" x14ac:dyDescent="0.55000000000000004">
      <c r="A23" s="37">
        <f>[5]ตารางจด!A23</f>
        <v>19</v>
      </c>
      <c r="B23" s="38" t="str">
        <f>[5]ตารางจด!B23</f>
        <v>อาคารโรงสูบน้ำแรงดันต่ำ</v>
      </c>
      <c r="C23" s="37">
        <f>[5]ตารางจด!C23</f>
        <v>0</v>
      </c>
      <c r="D23" s="39">
        <f>[5]ตารางจด!E23</f>
        <v>8673823</v>
      </c>
      <c r="E23" s="40">
        <f>'[6]คำนวณหน่วย-2561'!F67</f>
        <v>4261</v>
      </c>
      <c r="F23" s="41">
        <f>'[6]คำนวณหน่วย-2561'!G67</f>
        <v>15936.140000000001</v>
      </c>
      <c r="G23" s="42">
        <f>'[6]คำนวณหน่วย-2561'!H67</f>
        <v>5611</v>
      </c>
      <c r="H23" s="41">
        <f>'[6]คำนวณหน่วย-2561'!I67</f>
        <v>21153.47</v>
      </c>
      <c r="I23" s="42">
        <f>'[6]คำนวณหน่วย-2561'!J67</f>
        <v>4021</v>
      </c>
      <c r="J23" s="41">
        <f>'[6]คำนวณหน่วย-2561'!K67</f>
        <v>15279.8</v>
      </c>
      <c r="K23" s="42">
        <f>'[6]คำนวณหน่วย-2561'!L67</f>
        <v>3485</v>
      </c>
      <c r="L23" s="41">
        <f>'[6]คำนวณหน่วย-2561'!M67</f>
        <v>13243</v>
      </c>
      <c r="M23" s="42">
        <f>'[6]คำนวณหน่วย-2561'!N67</f>
        <v>4120</v>
      </c>
      <c r="N23" s="41">
        <f>'[6]คำนวณหน่วย-2561'!O67</f>
        <v>15697.2</v>
      </c>
      <c r="O23" s="42">
        <f>'[6]คำนวณหน่วย-2561'!P67</f>
        <v>4695</v>
      </c>
      <c r="P23" s="41">
        <f>'[6]คำนวณหน่วย-2561'!Q67</f>
        <v>17841</v>
      </c>
      <c r="Q23" s="42">
        <f>'[6]คำนวณหน่วย-2561'!R67</f>
        <v>4190</v>
      </c>
      <c r="R23" s="41">
        <f>'[6]คำนวณหน่วย-2561'!S67</f>
        <v>16005.8</v>
      </c>
      <c r="S23" s="42">
        <f>'[6]คำนวณหน่วย-2561'!T67</f>
        <v>5938</v>
      </c>
      <c r="T23" s="41">
        <f>'[6]คำนวณหน่วย-2561'!U67</f>
        <v>22801.919999999998</v>
      </c>
      <c r="U23" s="42">
        <f>'[6]คำนวณหน่วย-2561'!V67</f>
        <v>4090</v>
      </c>
      <c r="V23" s="41">
        <f>'[6]คำนวณหน่วย-2561'!W67</f>
        <v>15542</v>
      </c>
      <c r="W23" s="42">
        <f>'[6]คำนวณหน่วย-2561'!X67</f>
        <v>4879</v>
      </c>
      <c r="X23" s="41">
        <f>'[6]คำนวณหน่วย-2561'!Y67</f>
        <v>18491.41</v>
      </c>
      <c r="Y23" s="42">
        <f>'[6]คำนวณหน่วย-2561'!Z67</f>
        <v>5342</v>
      </c>
      <c r="Z23" s="41">
        <f>'[6]คำนวณหน่วย-2561'!AA67</f>
        <v>20513.28</v>
      </c>
      <c r="AA23" s="42">
        <f>'[6]คำนวณหน่วย-2561'!AB67</f>
        <v>5579</v>
      </c>
      <c r="AB23" s="41">
        <f>'[6]คำนวณหน่วย-2561'!AC67</f>
        <v>20028.61</v>
      </c>
      <c r="AC23" s="43"/>
      <c r="AD23" s="44"/>
      <c r="AF23" s="44"/>
    </row>
    <row r="24" spans="1:32" x14ac:dyDescent="0.55000000000000004">
      <c r="A24" s="45">
        <f>[5]ตารางจด!A24</f>
        <v>20</v>
      </c>
      <c r="B24" s="46" t="str">
        <f>[5]ตารางจด!B24</f>
        <v>อาคารโรงสูบน้ำแรงดันสูง</v>
      </c>
      <c r="C24" s="45">
        <f>[5]ตารางจด!C24</f>
        <v>0</v>
      </c>
      <c r="D24" s="47">
        <f>[5]ตารางจด!E24</f>
        <v>8661987</v>
      </c>
      <c r="E24" s="48">
        <f>'[6]คำนวณหน่วย-2561'!F68</f>
        <v>9130.5499999999993</v>
      </c>
      <c r="F24" s="34">
        <f>'[6]คำนวณหน่วย-2561'!G68</f>
        <v>34148.256999999998</v>
      </c>
      <c r="G24" s="49">
        <f>'[6]คำนวณหน่วย-2561'!H68</f>
        <v>8857.1299999999992</v>
      </c>
      <c r="H24" s="34">
        <f>'[6]คำนวณหน่วย-2561'!I68</f>
        <v>33391.380099999995</v>
      </c>
      <c r="I24" s="49">
        <f>'[6]คำนวณหน่วย-2561'!J68</f>
        <v>8887.5300000000007</v>
      </c>
      <c r="J24" s="34">
        <f>'[6]คำนวณหน่วย-2561'!K68</f>
        <v>33772.614000000001</v>
      </c>
      <c r="K24" s="49">
        <f>'[6]คำนวณหน่วย-2561'!L68</f>
        <v>7329.45</v>
      </c>
      <c r="L24" s="34">
        <f>'[6]คำนวณหน่วย-2561'!M68</f>
        <v>27851.909999999996</v>
      </c>
      <c r="M24" s="49">
        <f>'[6]คำนวณหน่วย-2561'!N68</f>
        <v>7144.12</v>
      </c>
      <c r="N24" s="34">
        <f>'[6]คำนวณหน่วย-2561'!O68</f>
        <v>27219.0972</v>
      </c>
      <c r="O24" s="49">
        <f>'[6]คำนวณหน่วย-2561'!P68</f>
        <v>8624.33</v>
      </c>
      <c r="P24" s="34">
        <f>'[6]คำนวณหน่วย-2561'!Q68</f>
        <v>32772.453999999998</v>
      </c>
      <c r="Q24" s="49">
        <f>'[6]คำนวณหน่วย-2561'!R68</f>
        <v>9679.2199999999993</v>
      </c>
      <c r="R24" s="34">
        <f>'[6]คำนวณหน่วย-2561'!S68</f>
        <v>36974.620399999993</v>
      </c>
      <c r="S24" s="49">
        <f>'[6]คำนวณหน่วย-2561'!T68</f>
        <v>9668.94</v>
      </c>
      <c r="T24" s="34">
        <f>'[6]คำนวณหน่วย-2561'!U68</f>
        <v>37128.729599999999</v>
      </c>
      <c r="U24" s="49">
        <f>'[6]คำนวณหน่วย-2561'!V68</f>
        <v>9493.57</v>
      </c>
      <c r="V24" s="34">
        <f>'[6]คำนวณหน่วย-2561'!W68</f>
        <v>36075.565999999999</v>
      </c>
      <c r="W24" s="49">
        <f>'[6]คำนวณหน่วย-2561'!X68</f>
        <v>9699.61</v>
      </c>
      <c r="X24" s="34">
        <f>'[6]คำนวณหน่วย-2561'!Y68</f>
        <v>36761.5219</v>
      </c>
      <c r="Y24" s="49">
        <f>'[6]คำนวณหน่วย-2561'!Z68</f>
        <v>8257.01</v>
      </c>
      <c r="Z24" s="34">
        <f>'[6]คำนวณหน่วย-2561'!AA68</f>
        <v>31706.918399999999</v>
      </c>
      <c r="AA24" s="49">
        <f>'[6]คำนวณหน่วย-2561'!AB68</f>
        <v>9399.91</v>
      </c>
      <c r="AB24" s="34">
        <f>'[6]คำนวณหน่วย-2561'!AC68</f>
        <v>33745.676899999999</v>
      </c>
      <c r="AC24" s="43"/>
      <c r="AD24" s="44"/>
      <c r="AF24" s="44"/>
    </row>
    <row r="25" spans="1:32" x14ac:dyDescent="0.55000000000000004">
      <c r="A25" s="37">
        <f>[5]ตารางจด!A25</f>
        <v>21</v>
      </c>
      <c r="B25" s="38" t="str">
        <f>[5]ตารางจด!B25</f>
        <v>อาคารจ่ายสารเคมีและเก็บสารเคมี</v>
      </c>
      <c r="C25" s="37">
        <f>[5]ตารางจด!C25</f>
        <v>0</v>
      </c>
      <c r="D25" s="39">
        <f>[5]ตารางจด!E25</f>
        <v>8648698</v>
      </c>
      <c r="E25" s="40">
        <f>'[6]คำนวณหน่วย-2561'!F69</f>
        <v>28</v>
      </c>
      <c r="F25" s="41">
        <f>'[6]คำนวณหน่วย-2561'!G69</f>
        <v>104.72</v>
      </c>
      <c r="G25" s="42">
        <f>'[6]คำนวณหน่วย-2561'!H69</f>
        <v>48</v>
      </c>
      <c r="H25" s="41">
        <f>'[6]คำนวณหน่วย-2561'!I69</f>
        <v>180.96</v>
      </c>
      <c r="I25" s="42">
        <f>'[6]คำนวณหน่วย-2561'!J69</f>
        <v>21</v>
      </c>
      <c r="J25" s="41">
        <f>'[6]คำนวณหน่วย-2561'!K69</f>
        <v>79.8</v>
      </c>
      <c r="K25" s="42">
        <f>'[6]คำนวณหน่วย-2561'!L69</f>
        <v>20</v>
      </c>
      <c r="L25" s="41">
        <f>'[6]คำนวณหน่วย-2561'!M69</f>
        <v>76</v>
      </c>
      <c r="M25" s="42">
        <f>'[6]คำนวณหน่วย-2561'!N69</f>
        <v>22</v>
      </c>
      <c r="N25" s="41">
        <f>'[6]คำนวณหน่วย-2561'!O69</f>
        <v>83.820000000000007</v>
      </c>
      <c r="O25" s="42">
        <f>'[6]คำนวณหน่วย-2561'!P69</f>
        <v>25</v>
      </c>
      <c r="P25" s="41">
        <f>'[6]คำนวณหน่วย-2561'!Q69</f>
        <v>95</v>
      </c>
      <c r="Q25" s="42">
        <f>'[6]คำนวณหน่วย-2561'!R69</f>
        <v>20</v>
      </c>
      <c r="R25" s="41">
        <f>'[6]คำนวณหน่วย-2561'!S69</f>
        <v>76.399999999999991</v>
      </c>
      <c r="S25" s="42">
        <f>'[6]คำนวณหน่วย-2561'!T69</f>
        <v>30</v>
      </c>
      <c r="T25" s="41">
        <f>'[6]คำนวณหน่วย-2561'!U69</f>
        <v>115.19999999999999</v>
      </c>
      <c r="U25" s="42">
        <f>'[6]คำนวณหน่วย-2561'!V69</f>
        <v>23</v>
      </c>
      <c r="V25" s="41">
        <f>'[6]คำนวณหน่วย-2561'!W69</f>
        <v>87.399999999999991</v>
      </c>
      <c r="W25" s="42">
        <f>'[6]คำนวณหน่วย-2561'!X69</f>
        <v>29</v>
      </c>
      <c r="X25" s="41">
        <f>'[6]คำนวณหน่วย-2561'!Y69</f>
        <v>109.91</v>
      </c>
      <c r="Y25" s="42">
        <f>'[6]คำนวณหน่วย-2561'!Z69</f>
        <v>29</v>
      </c>
      <c r="Z25" s="41">
        <f>'[6]คำนวณหน่วย-2561'!AA69</f>
        <v>111.36</v>
      </c>
      <c r="AA25" s="42">
        <f>'[6]คำนวณหน่วย-2561'!AB69</f>
        <v>31</v>
      </c>
      <c r="AB25" s="41">
        <f>'[6]คำนวณหน่วย-2561'!AC69</f>
        <v>111.28999999999999</v>
      </c>
      <c r="AC25" s="43"/>
      <c r="AD25" s="44"/>
      <c r="AF25" s="44"/>
    </row>
    <row r="26" spans="1:32" x14ac:dyDescent="0.55000000000000004">
      <c r="A26" s="37">
        <f>[5]ตารางจด!A26</f>
        <v>22</v>
      </c>
      <c r="B26" s="38" t="str">
        <f>[5]ตารางจด!B26</f>
        <v>ป้าย LED หน้ามหาวิทยาลัยแม่โจ้</v>
      </c>
      <c r="C26" s="37">
        <f>[5]ตารางจด!C26</f>
        <v>0</v>
      </c>
      <c r="D26" s="39">
        <f>[5]ตารางจด!E26</f>
        <v>9769127</v>
      </c>
      <c r="E26" s="40">
        <f>'[6]คำนวณหน่วย-2561'!F179</f>
        <v>2736</v>
      </c>
      <c r="F26" s="41">
        <f>'[6]คำนวณหน่วย-2561'!G179</f>
        <v>10232.640000000001</v>
      </c>
      <c r="G26" s="42">
        <f>'[6]คำนวณหน่วย-2561'!H179</f>
        <v>4359</v>
      </c>
      <c r="H26" s="41">
        <f>'[6]คำนวณหน่วย-2561'!I179</f>
        <v>16433.43</v>
      </c>
      <c r="I26" s="42">
        <f>'[6]คำนวณหน่วย-2561'!J179</f>
        <v>2884</v>
      </c>
      <c r="J26" s="41">
        <f>'[6]คำนวณหน่วย-2561'!K179</f>
        <v>10959.199999999999</v>
      </c>
      <c r="K26" s="42">
        <f>'[6]คำนวณหน่วย-2561'!L179</f>
        <v>2500</v>
      </c>
      <c r="L26" s="41">
        <f>'[6]คำนวณหน่วย-2561'!M179</f>
        <v>9500</v>
      </c>
      <c r="M26" s="42">
        <f>'[6]คำนวณหน่วย-2561'!N179</f>
        <v>2436</v>
      </c>
      <c r="N26" s="41">
        <f>'[6]คำนวณหน่วย-2561'!O179</f>
        <v>9281.16</v>
      </c>
      <c r="O26" s="42">
        <f>'[6]คำนวณหน่วย-2561'!P179</f>
        <v>2735</v>
      </c>
      <c r="P26" s="41">
        <f>'[6]คำนวณหน่วย-2561'!Q179</f>
        <v>10393</v>
      </c>
      <c r="Q26" s="42">
        <f>'[6]คำนวณหน่วย-2561'!R179</f>
        <v>1970</v>
      </c>
      <c r="R26" s="41">
        <f>'[6]คำนวณหน่วย-2561'!S179</f>
        <v>7525.4</v>
      </c>
      <c r="S26" s="42">
        <f>'[6]คำนวณหน่วย-2561'!T179</f>
        <v>1654</v>
      </c>
      <c r="T26" s="41">
        <f>'[6]คำนวณหน่วย-2561'!U179</f>
        <v>6351.36</v>
      </c>
      <c r="U26" s="42">
        <f>'[6]คำนวณหน่วย-2561'!V179</f>
        <v>1767</v>
      </c>
      <c r="V26" s="41">
        <f>'[6]คำนวณหน่วย-2561'!W179</f>
        <v>6714.5999999999995</v>
      </c>
      <c r="W26" s="42">
        <f>'[6]คำนวณหน่วย-2561'!X179</f>
        <v>1609</v>
      </c>
      <c r="X26" s="41">
        <f>'[6]คำนวณหน่วย-2561'!Y179</f>
        <v>6098.11</v>
      </c>
      <c r="Y26" s="42">
        <f>'[6]คำนวณหน่วย-2561'!Z179</f>
        <v>3001</v>
      </c>
      <c r="Z26" s="41">
        <f>'[6]คำนวณหน่วย-2561'!AA179</f>
        <v>11523.84</v>
      </c>
      <c r="AA26" s="42">
        <f>'[6]คำนวณหน่วย-2561'!AB179</f>
        <v>2263</v>
      </c>
      <c r="AB26" s="41">
        <f>'[6]คำนวณหน่วย-2561'!AC179</f>
        <v>8124.17</v>
      </c>
      <c r="AC26" s="43"/>
      <c r="AD26" s="44"/>
      <c r="AF26" s="44"/>
    </row>
    <row r="27" spans="1:32" x14ac:dyDescent="0.55000000000000004">
      <c r="A27" s="37">
        <f>[5]ตารางจด!A27</f>
        <v>23</v>
      </c>
      <c r="B27" s="38" t="str">
        <f>[5]ตารางจด!B27</f>
        <v>อาคารช่วงเกษตรศิลป์</v>
      </c>
      <c r="C27" s="37">
        <f>[5]ตารางจด!C27</f>
        <v>0</v>
      </c>
      <c r="D27" s="39">
        <f>[5]ตารางจด!E27</f>
        <v>8142008</v>
      </c>
      <c r="E27" s="40">
        <f>'[6]คำนวณหน่วย-2561'!F9</f>
        <v>584</v>
      </c>
      <c r="F27" s="41">
        <f>'[6]คำนวณหน่วย-2561'!G9</f>
        <v>2184.1600000000003</v>
      </c>
      <c r="G27" s="42">
        <f>'[6]คำนวณหน่วย-2561'!H9</f>
        <v>2736</v>
      </c>
      <c r="H27" s="41">
        <f>'[6]คำนวณหน่วย-2561'!I9</f>
        <v>10314.719999999999</v>
      </c>
      <c r="I27" s="42">
        <f>'[6]คำนวณหน่วย-2561'!J9</f>
        <v>266</v>
      </c>
      <c r="J27" s="41">
        <f>'[6]คำนวณหน่วย-2561'!K9</f>
        <v>1010.8</v>
      </c>
      <c r="K27" s="42">
        <f>'[6]คำนวณหน่วย-2561'!L9</f>
        <v>232</v>
      </c>
      <c r="L27" s="41">
        <f>'[6]คำนวณหน่วย-2561'!M9</f>
        <v>881.59999999999991</v>
      </c>
      <c r="M27" s="42">
        <f>'[6]คำนวณหน่วย-2561'!N9</f>
        <v>1941</v>
      </c>
      <c r="N27" s="41">
        <f>'[6]คำนวณหน่วย-2561'!O9</f>
        <v>7395.21</v>
      </c>
      <c r="O27" s="42">
        <f>'[6]คำนวณหน่วย-2561'!P9</f>
        <v>1867</v>
      </c>
      <c r="P27" s="41">
        <f>'[6]คำนวณหน่วย-2561'!Q9</f>
        <v>7094.5999999999995</v>
      </c>
      <c r="Q27" s="42">
        <f>'[6]คำนวณหน่วย-2561'!R9</f>
        <v>1311</v>
      </c>
      <c r="R27" s="41">
        <f>'[6]คำนวณหน่วย-2561'!S9</f>
        <v>5008.0199999999995</v>
      </c>
      <c r="S27" s="42">
        <f>'[6]คำนวณหน่วย-2561'!T9</f>
        <v>1769</v>
      </c>
      <c r="T27" s="41">
        <f>'[6]คำนวณหน่วย-2561'!U9</f>
        <v>6792.96</v>
      </c>
      <c r="U27" s="42">
        <f>'[6]คำนวณหน่วย-2561'!V9</f>
        <v>1908</v>
      </c>
      <c r="V27" s="41">
        <f>'[6]คำนวณหน่วย-2561'!W9</f>
        <v>7250.4</v>
      </c>
      <c r="W27" s="42">
        <f>'[6]คำนวณหน่วย-2561'!X9</f>
        <v>1195</v>
      </c>
      <c r="X27" s="41">
        <f>'[6]คำนวณหน่วย-2561'!Y9</f>
        <v>4529.05</v>
      </c>
      <c r="Y27" s="42">
        <f>'[6]คำนวณหน่วย-2561'!Z9</f>
        <v>1279</v>
      </c>
      <c r="Z27" s="41">
        <f>'[6]คำนวณหน่วย-2561'!AA9</f>
        <v>4911.3599999999997</v>
      </c>
      <c r="AA27" s="42">
        <f>'[6]คำนวณหน่วย-2561'!AB9</f>
        <v>803</v>
      </c>
      <c r="AB27" s="41">
        <f>'[6]คำนวณหน่วย-2561'!AC9</f>
        <v>2882.77</v>
      </c>
      <c r="AC27" s="43"/>
      <c r="AD27" s="44"/>
      <c r="AF27" s="44"/>
    </row>
    <row r="28" spans="1:32" x14ac:dyDescent="0.55000000000000004">
      <c r="A28" s="37">
        <v>24</v>
      </c>
      <c r="B28" s="38" t="str">
        <f>'[7]2563-บิลค่าไฟฟ้า'!B6</f>
        <v>มหาวิทยาลัยแม่โจ้ (โรงสูบน้ำศรีบุญเรือน)</v>
      </c>
      <c r="C28" s="119" t="str">
        <f>'[7]2563-บิลค่าไฟฟ้า'!C6</f>
        <v>9807 020005984751</v>
      </c>
      <c r="D28" s="120"/>
      <c r="E28" s="40">
        <f>'[6]2561-บิลค่าไฟฟ้า'!D6</f>
        <v>2312.85</v>
      </c>
      <c r="F28" s="50">
        <f>'[6]2561-บิลค่าไฟฟ้า'!E6</f>
        <v>20530.939999999999</v>
      </c>
      <c r="G28" s="40">
        <f>'[6]2561-บิลค่าไฟฟ้า'!H6</f>
        <v>5163.75</v>
      </c>
      <c r="H28" s="50">
        <f>'[6]2561-บิลค่าไฟฟ้า'!I6</f>
        <v>32212.47</v>
      </c>
      <c r="I28" s="40">
        <f>'[6]2561-บิลค่าไฟฟ้า'!L6</f>
        <v>6613.68</v>
      </c>
      <c r="J28" s="50">
        <f>'[6]2561-บิลค่าไฟฟ้า'!M6</f>
        <v>37344.230000000003</v>
      </c>
      <c r="K28" s="40">
        <f>'[6]2561-บิลค่าไฟฟ้า'!P6</f>
        <v>3429.24</v>
      </c>
      <c r="L28" s="50">
        <f>'[6]2561-บิลค่าไฟฟ้า'!Q6</f>
        <v>24151.31</v>
      </c>
      <c r="M28" s="40">
        <f>'[6]2561-บิลค่าไฟฟ้า'!T6</f>
        <v>1908.93</v>
      </c>
      <c r="N28" s="50">
        <f>'[6]2561-บิลค่าไฟฟ้า'!U6</f>
        <v>18940.689999999999</v>
      </c>
      <c r="O28" s="42">
        <f>'[6]2561-บิลค่าไฟฟ้า'!X6</f>
        <v>1041.42</v>
      </c>
      <c r="P28" s="41">
        <f>'[6]2561-บิลค่าไฟฟ้า'!Y6</f>
        <v>15695.81</v>
      </c>
      <c r="Q28" s="42">
        <f>'[6]2561-บิลค่าไฟฟ้า'!AB6</f>
        <v>980.22</v>
      </c>
      <c r="R28" s="41">
        <f>'[6]2561-บิลค่าไฟฟ้า'!AC6</f>
        <v>15471.42</v>
      </c>
      <c r="S28" s="42">
        <f>'[6]2561-บิลค่าไฟฟ้า'!AF6</f>
        <v>938.91</v>
      </c>
      <c r="T28" s="41">
        <f>'[6]2561-บิลค่าไฟฟ้า'!AG6</f>
        <v>15047.98</v>
      </c>
      <c r="U28" s="42">
        <f>'[6]2561-บิลค่าไฟฟ้า'!AJ6</f>
        <v>780</v>
      </c>
      <c r="V28" s="41">
        <f>'[6]2561-บิลค่าไฟฟ้า'!AK6</f>
        <v>14673.54</v>
      </c>
      <c r="W28" s="42">
        <f>'[6]2561-บิลค่าไฟฟ้า'!AN6</f>
        <v>3354.78</v>
      </c>
      <c r="X28" s="41">
        <f>'[6]2561-บิลค่าไฟฟ้า'!AO6</f>
        <v>23846.43</v>
      </c>
      <c r="Y28" s="42">
        <f>'[6]2561-บิลค่าไฟฟ้า'!AR6</f>
        <v>4660.38</v>
      </c>
      <c r="Z28" s="41">
        <f>'[6]2561-บิลค่าไฟฟ้า'!AS6</f>
        <v>29166.880000000001</v>
      </c>
      <c r="AA28" s="42">
        <f>'[6]2561-บิลค่าไฟฟ้า'!AV6</f>
        <v>4059.09</v>
      </c>
      <c r="AB28" s="41">
        <f>'[6]2561-บิลค่าไฟฟ้า'!AW6</f>
        <v>26358.94</v>
      </c>
      <c r="AC28" s="43" t="s">
        <v>30</v>
      </c>
      <c r="AD28" s="44"/>
      <c r="AF28" s="44"/>
    </row>
    <row r="29" spans="1:32" x14ac:dyDescent="0.55000000000000004">
      <c r="A29" s="37">
        <v>25</v>
      </c>
      <c r="B29" s="38" t="str">
        <f>'[7]2563-บิลค่าไฟฟ้า'!B7</f>
        <v>มหาวิทยาลัยแม่โจ้ (หมู่ 6 ตำบลป่าไผ่)</v>
      </c>
      <c r="C29" s="119" t="str">
        <f>'[7]2563-บิลค่าไฟฟ้า'!C7</f>
        <v>0633 020005539809</v>
      </c>
      <c r="D29" s="120"/>
      <c r="E29" s="40">
        <f>'[6]2561-บิลค่าไฟฟ้า'!D7</f>
        <v>950</v>
      </c>
      <c r="F29" s="50">
        <f>'[6]2561-บิลค่าไฟฟ้า'!E7</f>
        <v>4140.6499999999996</v>
      </c>
      <c r="G29" s="40">
        <f>'[6]2561-บิลค่าไฟฟ้า'!H7</f>
        <v>1231</v>
      </c>
      <c r="H29" s="50">
        <f>'[6]2561-บิลค่าไฟฟ้า'!I7</f>
        <v>5422.31</v>
      </c>
      <c r="I29" s="40">
        <f>'[6]2561-บิลค่าไฟฟ้า'!L7</f>
        <v>1191</v>
      </c>
      <c r="J29" s="50">
        <f>'[6]2561-บิลค่าไฟฟ้า'!M7</f>
        <v>5239.8599999999997</v>
      </c>
      <c r="K29" s="40">
        <f>'[7]2563-บิลค่าไฟฟ้า'!P7</f>
        <v>1003</v>
      </c>
      <c r="L29" s="50">
        <f>'[7]2563-บิลค่าไฟฟ้า'!Q7</f>
        <v>4295.68</v>
      </c>
      <c r="M29" s="40">
        <f>'[6]2561-บิลค่าไฟฟ้า'!T7</f>
        <v>523</v>
      </c>
      <c r="N29" s="50">
        <f>'[6]2561-บิลค่าไฟฟ้า'!U7</f>
        <v>2193.06</v>
      </c>
      <c r="O29" s="42">
        <f>'[6]2561-บิลค่าไฟฟ้า'!X7</f>
        <v>425</v>
      </c>
      <c r="P29" s="41">
        <f>'[6]2561-บิลค่าไฟฟ้า'!Y7</f>
        <v>1746.08</v>
      </c>
      <c r="Q29" s="42">
        <f>'[6]2561-บิลค่าไฟฟ้า'!AB7</f>
        <v>531</v>
      </c>
      <c r="R29" s="41">
        <f>'[6]2561-บิลค่าไฟฟ้า'!AC7</f>
        <v>2229.5500000000002</v>
      </c>
      <c r="S29" s="42">
        <f>'[6]2561-บิลค่าไฟฟ้า'!AF7</f>
        <v>601</v>
      </c>
      <c r="T29" s="41">
        <f>'[6]2561-บิลค่าไฟฟ้า'!AG7</f>
        <v>2548.83</v>
      </c>
      <c r="U29" s="42">
        <f>'[6]2561-บิลค่าไฟฟ้า'!AJ7</f>
        <v>514</v>
      </c>
      <c r="V29" s="41">
        <f>'[6]2561-บิลค่าไฟฟ้า'!AK7</f>
        <v>2151.9899999999998</v>
      </c>
      <c r="W29" s="42">
        <f>'[6]2561-บิลค่าไฟฟ้า'!AN7</f>
        <v>528</v>
      </c>
      <c r="X29" s="41">
        <f>'[6]2561-บิลค่าไฟฟ้า'!AO7</f>
        <v>2215.87</v>
      </c>
      <c r="Y29" s="42">
        <f>'[6]2561-บิลค่าไฟฟ้า'!AR7</f>
        <v>1944</v>
      </c>
      <c r="Z29" s="41">
        <f>'[6]2561-บิลค่าไฟฟ้า'!AS7</f>
        <v>8674.3700000000008</v>
      </c>
      <c r="AA29" s="42">
        <f>'[6]2561-บิลค่าไฟฟ้า'!AV7</f>
        <v>1852</v>
      </c>
      <c r="AB29" s="41">
        <f>'[6]2561-บิลค่าไฟฟ้า'!AW7</f>
        <v>8254.74</v>
      </c>
      <c r="AC29" s="43" t="s">
        <v>30</v>
      </c>
      <c r="AD29" s="44"/>
      <c r="AF29" s="44"/>
    </row>
    <row r="30" spans="1:32" x14ac:dyDescent="0.55000000000000004">
      <c r="A30" s="51" t="s">
        <v>31</v>
      </c>
      <c r="B30" s="52"/>
      <c r="C30" s="53"/>
      <c r="D30" s="54"/>
      <c r="E30" s="49">
        <f t="shared" ref="E30:AB30" si="0">SUM(E5:E29)</f>
        <v>150537.19</v>
      </c>
      <c r="F30" s="34">
        <f t="shared" si="0"/>
        <v>575477.62160000007</v>
      </c>
      <c r="G30" s="49">
        <f t="shared" si="0"/>
        <v>142303.6</v>
      </c>
      <c r="H30" s="34">
        <f t="shared" si="0"/>
        <v>550011.14450000005</v>
      </c>
      <c r="I30" s="49">
        <f t="shared" si="0"/>
        <v>132485.29</v>
      </c>
      <c r="J30" s="34">
        <f t="shared" si="0"/>
        <v>516370.40799999994</v>
      </c>
      <c r="K30" s="49">
        <f t="shared" si="0"/>
        <v>119911.57</v>
      </c>
      <c r="L30" s="34">
        <f t="shared" si="0"/>
        <v>467268.44399999996</v>
      </c>
      <c r="M30" s="49">
        <f t="shared" si="0"/>
        <v>134500.51</v>
      </c>
      <c r="N30" s="34">
        <f t="shared" si="0"/>
        <v>524315.03980000003</v>
      </c>
      <c r="O30" s="49">
        <f t="shared" si="0"/>
        <v>198658.68</v>
      </c>
      <c r="P30" s="34">
        <f t="shared" si="0"/>
        <v>766772.478</v>
      </c>
      <c r="Q30" s="49">
        <f t="shared" si="0"/>
        <v>166965.93</v>
      </c>
      <c r="R30" s="34">
        <f t="shared" si="0"/>
        <v>649737.96220000007</v>
      </c>
      <c r="S30" s="49">
        <f t="shared" si="0"/>
        <v>167378.69000000003</v>
      </c>
      <c r="T30" s="34">
        <f t="shared" si="0"/>
        <v>654417.72519999975</v>
      </c>
      <c r="U30" s="49">
        <f t="shared" si="0"/>
        <v>127176.72</v>
      </c>
      <c r="V30" s="34">
        <f t="shared" si="0"/>
        <v>495179.86599999998</v>
      </c>
      <c r="W30" s="49">
        <f t="shared" si="0"/>
        <v>150618.01999999999</v>
      </c>
      <c r="X30" s="34">
        <f t="shared" si="0"/>
        <v>582188.8596000002</v>
      </c>
      <c r="Y30" s="49">
        <f t="shared" si="0"/>
        <v>118514.58999999998</v>
      </c>
      <c r="Z30" s="34">
        <f t="shared" si="0"/>
        <v>467576.45639999991</v>
      </c>
      <c r="AA30" s="49">
        <f t="shared" si="0"/>
        <v>123313.1</v>
      </c>
      <c r="AB30" s="34">
        <f t="shared" si="0"/>
        <v>456086.89589999994</v>
      </c>
      <c r="AC30" s="43"/>
      <c r="AD30" s="44"/>
      <c r="AF30" s="44"/>
    </row>
    <row r="31" spans="1:32" s="64" customFormat="1" x14ac:dyDescent="0.55000000000000004">
      <c r="A31" s="27" t="str">
        <f>[5]ตารางจด!A28</f>
        <v>สำนักงานมหาวิทยาลัย</v>
      </c>
      <c r="B31" s="55"/>
      <c r="C31" s="56"/>
      <c r="D31" s="57"/>
      <c r="E31" s="58"/>
      <c r="F31" s="59"/>
      <c r="G31" s="58"/>
      <c r="H31" s="59"/>
      <c r="I31" s="58"/>
      <c r="J31" s="59"/>
      <c r="K31" s="58"/>
      <c r="L31" s="60"/>
      <c r="M31" s="58"/>
      <c r="N31" s="60"/>
      <c r="O31" s="58"/>
      <c r="P31" s="60"/>
      <c r="Q31" s="58"/>
      <c r="R31" s="60"/>
      <c r="S31" s="58"/>
      <c r="T31" s="60"/>
      <c r="U31" s="58"/>
      <c r="V31" s="60"/>
      <c r="W31" s="58"/>
      <c r="X31" s="60"/>
      <c r="Y31" s="58"/>
      <c r="Z31" s="60"/>
      <c r="AA31" s="58"/>
      <c r="AB31" s="61"/>
      <c r="AC31" s="33">
        <f>SUM(E46+G46+I46+K46+M46+O46+Q46+S46+U46+W46+Y46+AA46)</f>
        <v>705757.09</v>
      </c>
      <c r="AD31" s="34">
        <f>SUM(F46+H46+J46+L46+N46+P46+R46+T46+V46+X46+Z46+AB46)</f>
        <v>2674964.0725000002</v>
      </c>
      <c r="AE31" s="62"/>
      <c r="AF31" s="63"/>
    </row>
    <row r="32" spans="1:32" x14ac:dyDescent="0.55000000000000004">
      <c r="A32" s="37">
        <f>[5]ตารางจด!A29</f>
        <v>24</v>
      </c>
      <c r="B32" s="38" t="str">
        <f>[5]ตารางจด!B29</f>
        <v>อาคารสำนักงานมหาวิทยาลัย 1 (สำนักมาตราฐานการศึกษา เดิม)</v>
      </c>
      <c r="C32" s="37">
        <f>[5]ตารางจด!C29</f>
        <v>0</v>
      </c>
      <c r="D32" s="39">
        <f>[5]ตารางจด!E29</f>
        <v>8509795</v>
      </c>
      <c r="E32" s="40">
        <f>'[6]คำนวณหน่วย-2561'!F6</f>
        <v>3080</v>
      </c>
      <c r="F32" s="41">
        <f>'[6]คำนวณหน่วย-2561'!G6</f>
        <v>11519.2</v>
      </c>
      <c r="G32" s="42">
        <f>'[6]คำนวณหน่วย-2561'!H6</f>
        <v>4040</v>
      </c>
      <c r="H32" s="41">
        <f>'[6]คำนวณหน่วย-2561'!I6</f>
        <v>15230.8</v>
      </c>
      <c r="I32" s="42">
        <f>'[6]คำนวณหน่วย-2561'!J6</f>
        <v>3880</v>
      </c>
      <c r="J32" s="41">
        <f>'[6]คำนวณหน่วย-2561'!K6</f>
        <v>14744</v>
      </c>
      <c r="K32" s="42">
        <f>'[6]คำนวณหน่วย-2561'!L6</f>
        <v>4040</v>
      </c>
      <c r="L32" s="41">
        <f>'[6]คำนวณหน่วย-2561'!M6</f>
        <v>15352</v>
      </c>
      <c r="M32" s="42">
        <f>'[6]คำนวณหน่วย-2561'!N6</f>
        <v>5400</v>
      </c>
      <c r="N32" s="41">
        <f>'[6]คำนวณหน่วย-2561'!O6</f>
        <v>20574</v>
      </c>
      <c r="O32" s="42">
        <f>'[6]คำนวณหน่วย-2561'!P6</f>
        <v>5160</v>
      </c>
      <c r="P32" s="41">
        <f>'[6]คำนวณหน่วย-2561'!Q6</f>
        <v>19608</v>
      </c>
      <c r="Q32" s="42">
        <f>'[6]คำนวณหน่วย-2561'!R6</f>
        <v>3800</v>
      </c>
      <c r="R32" s="41">
        <f>'[6]คำนวณหน่วย-2561'!S6</f>
        <v>14516</v>
      </c>
      <c r="S32" s="42">
        <f>'[6]คำนวณหน่วย-2561'!T6</f>
        <v>4680</v>
      </c>
      <c r="T32" s="41">
        <f>'[6]คำนวณหน่วย-2561'!U6</f>
        <v>17971.2</v>
      </c>
      <c r="U32" s="42">
        <f>'[6]คำนวณหน่วย-2561'!V6</f>
        <v>3840</v>
      </c>
      <c r="V32" s="41">
        <f>'[6]คำนวณหน่วย-2561'!W6</f>
        <v>14592</v>
      </c>
      <c r="W32" s="42">
        <f>'[6]คำนวณหน่วย-2561'!X6</f>
        <v>4080</v>
      </c>
      <c r="X32" s="41">
        <f>'[6]คำนวณหน่วย-2561'!Y6</f>
        <v>15463.2</v>
      </c>
      <c r="Y32" s="42">
        <f>'[6]คำนวณหน่วย-2561'!Z6</f>
        <v>3160</v>
      </c>
      <c r="Z32" s="41">
        <f>'[6]คำนวณหน่วย-2561'!AA6</f>
        <v>12134.4</v>
      </c>
      <c r="AA32" s="42">
        <f>'[6]คำนวณหน่วย-2561'!AB6</f>
        <v>3640</v>
      </c>
      <c r="AB32" s="41">
        <f>'[6]คำนวณหน่วย-2561'!AC6</f>
        <v>13067.6</v>
      </c>
      <c r="AC32" s="43"/>
      <c r="AD32" s="44"/>
      <c r="AF32" s="44"/>
    </row>
    <row r="33" spans="1:32" x14ac:dyDescent="0.55000000000000004">
      <c r="A33" s="45">
        <f>[5]ตารางจด!A30</f>
        <v>25</v>
      </c>
      <c r="B33" s="46" t="str">
        <f>[5]ตารางจด!B30</f>
        <v>อาคารสำนักงานมหาวิทยาลัย 2 (สำนักงานอธิการบดี เดิม)</v>
      </c>
      <c r="C33" s="45">
        <f>[5]ตารางจด!C30</f>
        <v>0</v>
      </c>
      <c r="D33" s="47">
        <f>[5]ตารางจด!E30</f>
        <v>8379366</v>
      </c>
      <c r="E33" s="48">
        <f>'[6]คำนวณหน่วย-2561'!F5</f>
        <v>9842.4699999999993</v>
      </c>
      <c r="F33" s="34">
        <f>'[6]คำนวณหน่วย-2561'!G5</f>
        <v>36810.837800000001</v>
      </c>
      <c r="G33" s="49">
        <f>'[6]คำนวณหน่วย-2561'!H5</f>
        <v>14206.15</v>
      </c>
      <c r="H33" s="34">
        <f>'[6]คำนวณหน่วย-2561'!I5</f>
        <v>53557.1855</v>
      </c>
      <c r="I33" s="49">
        <f>'[6]คำนวณหน่วย-2561'!J5</f>
        <v>21704.95</v>
      </c>
      <c r="J33" s="34">
        <f>'[6]คำนวณหน่วย-2561'!K5</f>
        <v>82478.81</v>
      </c>
      <c r="K33" s="49">
        <f>'[6]คำนวณหน่วย-2561'!L5</f>
        <v>20080.169999999998</v>
      </c>
      <c r="L33" s="34">
        <f>'[6]คำนวณหน่วย-2561'!M5</f>
        <v>76304.645999999993</v>
      </c>
      <c r="M33" s="49">
        <f>'[6]คำนวณหน่วย-2561'!N5</f>
        <v>24646.35</v>
      </c>
      <c r="N33" s="34">
        <f>'[6]คำนวณหน่วย-2561'!O5</f>
        <v>93902.593500000003</v>
      </c>
      <c r="O33" s="49">
        <f>'[6]คำนวณหน่วย-2561'!P5</f>
        <v>25293.63</v>
      </c>
      <c r="P33" s="34">
        <f>'[6]คำนวณหน่วย-2561'!Q5</f>
        <v>96115.793999999994</v>
      </c>
      <c r="Q33" s="49">
        <f>'[6]คำนวณหน่วย-2561'!R5</f>
        <v>22143.33</v>
      </c>
      <c r="R33" s="34">
        <f>'[6]คำนวณหน่วย-2561'!S5</f>
        <v>84587.520600000003</v>
      </c>
      <c r="S33" s="49">
        <f>'[6]คำนวณหน่วย-2561'!T5</f>
        <v>21406.15</v>
      </c>
      <c r="T33" s="34">
        <f>'[6]คำนวณหน่วย-2561'!U5</f>
        <v>82199.616000000009</v>
      </c>
      <c r="U33" s="49">
        <f>'[6]คำนวณหน่วย-2561'!V5</f>
        <v>19414.16</v>
      </c>
      <c r="V33" s="34">
        <f>'[6]คำนวณหน่วย-2561'!W5</f>
        <v>73773.80799999999</v>
      </c>
      <c r="W33" s="49">
        <f>'[6]คำนวณหน่วย-2561'!X5</f>
        <v>19454.62</v>
      </c>
      <c r="X33" s="34">
        <f>'[6]คำนวณหน่วย-2561'!Y5</f>
        <v>73733.0098</v>
      </c>
      <c r="Y33" s="49">
        <f>'[6]คำนวณหน่วย-2561'!Z5</f>
        <v>14416.16</v>
      </c>
      <c r="Z33" s="34">
        <f>'[6]คำนวณหน่วย-2561'!AA5</f>
        <v>55358.054400000001</v>
      </c>
      <c r="AA33" s="49">
        <f>'[6]คำนวณหน่วย-2561'!AB5</f>
        <v>11932.33</v>
      </c>
      <c r="AB33" s="34">
        <f>'[6]คำนวณหน่วย-2561'!AC5</f>
        <v>42837.064699999995</v>
      </c>
      <c r="AC33" s="43"/>
      <c r="AD33" s="44"/>
      <c r="AF33" s="44"/>
    </row>
    <row r="34" spans="1:32" x14ac:dyDescent="0.55000000000000004">
      <c r="A34" s="37">
        <f>[5]ตารางจด!A31</f>
        <v>26</v>
      </c>
      <c r="B34" s="38" t="str">
        <f>[5]ตารางจด!B31</f>
        <v>อาคารสำนักงานมหาวิทยาลัย 3  มิเตอร์ตัวที่ 1 (อิงคศรีกสิการ เดิม)</v>
      </c>
      <c r="C34" s="37">
        <f>[5]ตารางจด!C31</f>
        <v>0</v>
      </c>
      <c r="D34" s="39">
        <f>[5]ตารางจด!E31</f>
        <v>8752785</v>
      </c>
      <c r="E34" s="40">
        <f>'[6]คำนวณหน่วย-2561'!F7</f>
        <v>200</v>
      </c>
      <c r="F34" s="41">
        <f>'[6]คำนวณหน่วย-2561'!G7</f>
        <v>748</v>
      </c>
      <c r="G34" s="42">
        <f>'[6]คำนวณหน่วย-2561'!H7</f>
        <v>400</v>
      </c>
      <c r="H34" s="41">
        <f>'[6]คำนวณหน่วย-2561'!I7</f>
        <v>1508</v>
      </c>
      <c r="I34" s="42">
        <f>'[6]คำนวณหน่วย-2561'!J7</f>
        <v>450</v>
      </c>
      <c r="J34" s="41">
        <f>'[6]คำนวณหน่วย-2561'!K7</f>
        <v>1710</v>
      </c>
      <c r="K34" s="42">
        <f>'[6]คำนวณหน่วย-2561'!L7</f>
        <v>1450</v>
      </c>
      <c r="L34" s="41">
        <f>'[6]คำนวณหน่วย-2561'!M7</f>
        <v>5510</v>
      </c>
      <c r="M34" s="42">
        <f>'[6]คำนวณหน่วย-2561'!N7</f>
        <v>1650</v>
      </c>
      <c r="N34" s="41">
        <f>'[6]คำนวณหน่วย-2561'!O7</f>
        <v>6286.5</v>
      </c>
      <c r="O34" s="42">
        <f>'[6]คำนวณหน่วย-2561'!P7</f>
        <v>1350</v>
      </c>
      <c r="P34" s="41">
        <f>'[6]คำนวณหน่วย-2561'!Q7</f>
        <v>5130</v>
      </c>
      <c r="Q34" s="42">
        <f>'[6]คำนวณหน่วย-2561'!R7</f>
        <v>1000</v>
      </c>
      <c r="R34" s="41">
        <f>'[6]คำนวณหน่วย-2561'!S7</f>
        <v>3820</v>
      </c>
      <c r="S34" s="42">
        <f>'[6]คำนวณหน่วย-2561'!T7</f>
        <v>1150</v>
      </c>
      <c r="T34" s="41">
        <f>'[6]คำนวณหน่วย-2561'!U7</f>
        <v>4416</v>
      </c>
      <c r="U34" s="42">
        <f>'[6]คำนวณหน่วย-2561'!V7</f>
        <v>1300</v>
      </c>
      <c r="V34" s="41">
        <f>'[6]คำนวณหน่วย-2561'!W7</f>
        <v>4940</v>
      </c>
      <c r="W34" s="42">
        <f>'[6]คำนวณหน่วย-2561'!X7</f>
        <v>1200</v>
      </c>
      <c r="X34" s="41">
        <f>'[6]คำนวณหน่วย-2561'!Y7</f>
        <v>4548</v>
      </c>
      <c r="Y34" s="42">
        <f>'[6]คำนวณหน่วย-2561'!Z7</f>
        <v>600</v>
      </c>
      <c r="Z34" s="41">
        <f>'[6]คำนวณหน่วย-2561'!AA7</f>
        <v>2304</v>
      </c>
      <c r="AA34" s="42">
        <f>'[6]คำนวณหน่วย-2561'!AB7</f>
        <v>300</v>
      </c>
      <c r="AB34" s="41">
        <f>'[6]คำนวณหน่วย-2561'!AC7</f>
        <v>1077</v>
      </c>
      <c r="AC34" s="43"/>
      <c r="AD34" s="44"/>
      <c r="AF34" s="44"/>
    </row>
    <row r="35" spans="1:32" x14ac:dyDescent="0.55000000000000004">
      <c r="A35" s="37">
        <f>[5]ตารางจด!A32</f>
        <v>27</v>
      </c>
      <c r="B35" s="38" t="str">
        <f>[5]ตารางจด!B32</f>
        <v>อาคารสำนักงานมหาวิทยาลัย 3  มิเตอร์ตัวที่ 2  (อิงคศรีกสิการ เดิม)</v>
      </c>
      <c r="C35" s="37">
        <f>[5]ตารางจด!C32</f>
        <v>0</v>
      </c>
      <c r="D35" s="39">
        <f>[5]ตารางจด!E32</f>
        <v>8752914</v>
      </c>
      <c r="E35" s="40">
        <f>'[6]คำนวณหน่วย-2561'!F8</f>
        <v>2100</v>
      </c>
      <c r="F35" s="41">
        <f>'[6]คำนวณหน่วย-2561'!G8</f>
        <v>7854</v>
      </c>
      <c r="G35" s="42">
        <f>'[6]คำนวณหน่วย-2561'!H8</f>
        <v>2500</v>
      </c>
      <c r="H35" s="41">
        <f>'[6]คำนวณหน่วย-2561'!I8</f>
        <v>9425</v>
      </c>
      <c r="I35" s="42">
        <f>'[6]คำนวณหน่วย-2561'!J8</f>
        <v>2400</v>
      </c>
      <c r="J35" s="41">
        <f>'[6]คำนวณหน่วย-2561'!K8</f>
        <v>9120</v>
      </c>
      <c r="K35" s="42">
        <f>'[6]คำนวณหน่วย-2561'!L8</f>
        <v>2700</v>
      </c>
      <c r="L35" s="41">
        <f>'[6]คำนวณหน่วย-2561'!M8</f>
        <v>10260</v>
      </c>
      <c r="M35" s="42">
        <f>'[6]คำนวณหน่วย-2561'!N8</f>
        <v>3600</v>
      </c>
      <c r="N35" s="41">
        <f>'[6]คำนวณหน่วย-2561'!O8</f>
        <v>13716</v>
      </c>
      <c r="O35" s="42">
        <f>'[6]คำนวณหน่วย-2561'!P8</f>
        <v>3600</v>
      </c>
      <c r="P35" s="41">
        <f>'[6]คำนวณหน่วย-2561'!Q8</f>
        <v>13680</v>
      </c>
      <c r="Q35" s="42">
        <f>'[6]คำนวณหน่วย-2561'!R8</f>
        <v>2400</v>
      </c>
      <c r="R35" s="41">
        <f>'[6]คำนวณหน่วย-2561'!S8</f>
        <v>9168</v>
      </c>
      <c r="S35" s="42">
        <f>'[6]คำนวณหน่วย-2561'!T8</f>
        <v>2700</v>
      </c>
      <c r="T35" s="41">
        <f>'[6]คำนวณหน่วย-2561'!U8</f>
        <v>10368</v>
      </c>
      <c r="U35" s="42">
        <f>'[6]คำนวณหน่วย-2561'!V8</f>
        <v>2500</v>
      </c>
      <c r="V35" s="41">
        <f>'[6]คำนวณหน่วย-2561'!W8</f>
        <v>9500</v>
      </c>
      <c r="W35" s="42">
        <f>'[6]คำนวณหน่วย-2561'!X8</f>
        <v>2300</v>
      </c>
      <c r="X35" s="41">
        <f>'[6]คำนวณหน่วย-2561'!Y8</f>
        <v>8717</v>
      </c>
      <c r="Y35" s="42">
        <f>'[6]คำนวณหน่วย-2561'!Z8</f>
        <v>1500</v>
      </c>
      <c r="Z35" s="41">
        <f>'[6]คำนวณหน่วย-2561'!AA8</f>
        <v>5760</v>
      </c>
      <c r="AA35" s="42">
        <f>'[6]คำนวณหน่วย-2561'!AB8</f>
        <v>1900</v>
      </c>
      <c r="AB35" s="41">
        <f>'[6]คำนวณหน่วย-2561'!AC8</f>
        <v>6821</v>
      </c>
      <c r="AC35" s="43"/>
      <c r="AD35" s="44"/>
      <c r="AF35" s="44"/>
    </row>
    <row r="36" spans="1:32" x14ac:dyDescent="0.55000000000000004">
      <c r="A36" s="37">
        <f>[5]ตารางจด!A33</f>
        <v>28</v>
      </c>
      <c r="B36" s="38" t="str">
        <f>[5]ตารางจด!B33</f>
        <v>โรงจอดรถกองกิจการนักศึกษา</v>
      </c>
      <c r="C36" s="37">
        <f>[5]ตารางจด!C33</f>
        <v>0</v>
      </c>
      <c r="D36" s="39">
        <f>[5]ตารางจด!E33</f>
        <v>8753464</v>
      </c>
      <c r="E36" s="40">
        <f>'[6]คำนวณหน่วย-2561'!F12</f>
        <v>104</v>
      </c>
      <c r="F36" s="41">
        <f>'[6]คำนวณหน่วย-2561'!G12</f>
        <v>388.96000000000004</v>
      </c>
      <c r="G36" s="42">
        <f>'[6]คำนวณหน่วย-2561'!H12</f>
        <v>64</v>
      </c>
      <c r="H36" s="41">
        <f>'[6]คำนวณหน่วย-2561'!I12</f>
        <v>241.28</v>
      </c>
      <c r="I36" s="42">
        <f>'[6]คำนวณหน่วย-2561'!J12</f>
        <v>53</v>
      </c>
      <c r="J36" s="41">
        <f>'[6]คำนวณหน่วย-2561'!K12</f>
        <v>201.39999999999998</v>
      </c>
      <c r="K36" s="42">
        <f>'[6]คำนวณหน่วย-2561'!L12</f>
        <v>46</v>
      </c>
      <c r="L36" s="41">
        <f>'[6]คำนวณหน่วย-2561'!M12</f>
        <v>174.79999999999998</v>
      </c>
      <c r="M36" s="42">
        <f>'[6]คำนวณหน่วย-2561'!N12</f>
        <v>61</v>
      </c>
      <c r="N36" s="41">
        <f>'[6]คำนวณหน่วย-2561'!O12</f>
        <v>232.41</v>
      </c>
      <c r="O36" s="42">
        <f>'[6]คำนวณหน่วย-2561'!P12</f>
        <v>55</v>
      </c>
      <c r="P36" s="41">
        <f>'[6]คำนวณหน่วย-2561'!Q12</f>
        <v>209</v>
      </c>
      <c r="Q36" s="42">
        <f>'[6]คำนวณหน่วย-2561'!R12</f>
        <v>45</v>
      </c>
      <c r="R36" s="41">
        <f>'[6]คำนวณหน่วย-2561'!S12</f>
        <v>171.9</v>
      </c>
      <c r="S36" s="42">
        <f>'[6]คำนวณหน่วย-2561'!T12</f>
        <v>27</v>
      </c>
      <c r="T36" s="41">
        <f>'[6]คำนวณหน่วย-2561'!U12</f>
        <v>103.67999999999999</v>
      </c>
      <c r="U36" s="42">
        <f>'[6]คำนวณหน่วย-2561'!V12</f>
        <v>21</v>
      </c>
      <c r="V36" s="41">
        <f>'[6]คำนวณหน่วย-2561'!W12</f>
        <v>79.8</v>
      </c>
      <c r="W36" s="42">
        <f>'[6]คำนวณหน่วย-2561'!X12</f>
        <v>26</v>
      </c>
      <c r="X36" s="41">
        <f>'[6]คำนวณหน่วย-2561'!Y12</f>
        <v>98.54</v>
      </c>
      <c r="Y36" s="42">
        <f>'[6]คำนวณหน่วย-2561'!Z12</f>
        <v>32</v>
      </c>
      <c r="Z36" s="41">
        <f>'[6]คำนวณหน่วย-2561'!AA12</f>
        <v>122.88</v>
      </c>
      <c r="AA36" s="42">
        <f>'[6]คำนวณหน่วย-2561'!AB12</f>
        <v>42</v>
      </c>
      <c r="AB36" s="41">
        <f>'[6]คำนวณหน่วย-2561'!AC12</f>
        <v>150.78</v>
      </c>
      <c r="AC36" s="43"/>
      <c r="AD36" s="44"/>
      <c r="AF36" s="44"/>
    </row>
    <row r="37" spans="1:32" x14ac:dyDescent="0.55000000000000004">
      <c r="A37" s="37">
        <f>[5]ตารางจด!A34</f>
        <v>29</v>
      </c>
      <c r="B37" s="38" t="str">
        <f>[5]ตารางจด!B34</f>
        <v>ชมรมวิทยุสมัครเล่น</v>
      </c>
      <c r="C37" s="37">
        <f>[5]ตารางจด!C34</f>
        <v>0</v>
      </c>
      <c r="D37" s="39">
        <f>[5]ตารางจด!E34</f>
        <v>8882712</v>
      </c>
      <c r="E37" s="40">
        <f>'[6]คำนวณหน่วย-2561'!F79</f>
        <v>3</v>
      </c>
      <c r="F37" s="41">
        <f>'[6]คำนวณหน่วย-2561'!G79</f>
        <v>11.22</v>
      </c>
      <c r="G37" s="42">
        <f>'[6]คำนวณหน่วย-2561'!H79</f>
        <v>126</v>
      </c>
      <c r="H37" s="41">
        <f>'[6]คำนวณหน่วย-2561'!I79</f>
        <v>475.02</v>
      </c>
      <c r="I37" s="42">
        <f>'[6]คำนวณหน่วย-2561'!J79</f>
        <v>140</v>
      </c>
      <c r="J37" s="41">
        <f>'[6]คำนวณหน่วย-2561'!K79</f>
        <v>532</v>
      </c>
      <c r="K37" s="42">
        <f>'[6]คำนวณหน่วย-2561'!L79</f>
        <v>123</v>
      </c>
      <c r="L37" s="41">
        <f>'[6]คำนวณหน่วย-2561'!M79</f>
        <v>467.4</v>
      </c>
      <c r="M37" s="42">
        <f>'[6]คำนวณหน่วย-2561'!N79</f>
        <v>171</v>
      </c>
      <c r="N37" s="41">
        <f>'[6]คำนวณหน่วย-2561'!O79</f>
        <v>651.51</v>
      </c>
      <c r="O37" s="42">
        <f>'[6]คำนวณหน่วย-2561'!P79</f>
        <v>154</v>
      </c>
      <c r="P37" s="41">
        <f>'[6]คำนวณหน่วย-2561'!Q79</f>
        <v>585.19999999999993</v>
      </c>
      <c r="Q37" s="42">
        <f>'[6]คำนวณหน่วย-2561'!R79</f>
        <v>144</v>
      </c>
      <c r="R37" s="41">
        <f>'[6]คำนวณหน่วย-2561'!S79</f>
        <v>550.07999999999993</v>
      </c>
      <c r="S37" s="42">
        <f>'[6]คำนวณหน่วย-2561'!T79</f>
        <v>182</v>
      </c>
      <c r="T37" s="41">
        <f>'[6]คำนวณหน่วย-2561'!U79</f>
        <v>698.88</v>
      </c>
      <c r="U37" s="42">
        <f>'[6]คำนวณหน่วย-2561'!V79</f>
        <v>120</v>
      </c>
      <c r="V37" s="41">
        <f>'[6]คำนวณหน่วย-2561'!W79</f>
        <v>456</v>
      </c>
      <c r="W37" s="42">
        <f>'[6]คำนวณหน่วย-2561'!X79</f>
        <v>131</v>
      </c>
      <c r="X37" s="41">
        <f>'[6]คำนวณหน่วย-2561'!Y79</f>
        <v>496.49</v>
      </c>
      <c r="Y37" s="42">
        <f>'[6]คำนวณหน่วย-2561'!Z79</f>
        <v>39</v>
      </c>
      <c r="Z37" s="41">
        <f>'[6]คำนวณหน่วย-2561'!AA79</f>
        <v>149.76</v>
      </c>
      <c r="AA37" s="42">
        <f>'[6]คำนวณหน่วย-2561'!AB79</f>
        <v>301</v>
      </c>
      <c r="AB37" s="41">
        <f>'[6]คำนวณหน่วย-2561'!AC79</f>
        <v>1080.5899999999999</v>
      </c>
      <c r="AC37" s="43"/>
      <c r="AD37" s="44"/>
      <c r="AF37" s="44"/>
    </row>
    <row r="38" spans="1:32" x14ac:dyDescent="0.55000000000000004">
      <c r="A38" s="45">
        <f>[5]ตารางจด!A35</f>
        <v>30</v>
      </c>
      <c r="B38" s="46" t="str">
        <f>[5]ตารางจด!B35</f>
        <v>อาคารอำนวย  ยศสุข</v>
      </c>
      <c r="C38" s="45">
        <f>[5]ตารางจด!C35</f>
        <v>0</v>
      </c>
      <c r="D38" s="47">
        <f>[5]ตารางจด!E35</f>
        <v>9208358</v>
      </c>
      <c r="E38" s="48">
        <f>'[6]คำนวณหน่วย-2561'!F83</f>
        <v>13049.4</v>
      </c>
      <c r="F38" s="34">
        <f>'[6]คำนวณหน่วย-2561'!G83</f>
        <v>48804.756000000001</v>
      </c>
      <c r="G38" s="49">
        <f>'[6]คำนวณหน่วย-2561'!H83</f>
        <v>15648.05</v>
      </c>
      <c r="H38" s="34">
        <f>'[6]คำนวณหน่วย-2561'!I83</f>
        <v>58993.148499999996</v>
      </c>
      <c r="I38" s="49">
        <f>'[6]คำนวณหน่วย-2561'!J83</f>
        <v>20587.98</v>
      </c>
      <c r="J38" s="34">
        <f>'[6]คำนวณหน่วย-2561'!K83</f>
        <v>78234.323999999993</v>
      </c>
      <c r="K38" s="49">
        <f>'[6]คำนวณหน่วย-2561'!L83</f>
        <v>18215.349999999999</v>
      </c>
      <c r="L38" s="34">
        <f>'[6]คำนวณหน่วย-2561'!M83</f>
        <v>69218.329999999987</v>
      </c>
      <c r="M38" s="49">
        <f>'[6]คำนวณหน่วย-2561'!N83</f>
        <v>24391.67</v>
      </c>
      <c r="N38" s="34">
        <f>'[6]คำนวณหน่วย-2561'!O83</f>
        <v>92932.262699999992</v>
      </c>
      <c r="O38" s="49">
        <f>'[6]คำนวณหน่วย-2561'!P83</f>
        <v>26651.97</v>
      </c>
      <c r="P38" s="34">
        <f>'[6]คำนวณหน่วย-2561'!Q83</f>
        <v>101277.486</v>
      </c>
      <c r="Q38" s="49">
        <f>'[6]คำนวณหน่วย-2561'!R83</f>
        <v>23932.76</v>
      </c>
      <c r="R38" s="34">
        <f>'[6]คำนวณหน่วย-2561'!S83</f>
        <v>91423.143199999991</v>
      </c>
      <c r="S38" s="49">
        <f>'[6]คำนวณหน่วย-2561'!T83</f>
        <v>22128.62</v>
      </c>
      <c r="T38" s="34">
        <f>'[6]คำนวณหน่วย-2561'!U83</f>
        <v>84973.900799999989</v>
      </c>
      <c r="U38" s="49">
        <f>'[6]คำนวณหน่วย-2561'!V83</f>
        <v>26615.67</v>
      </c>
      <c r="V38" s="34">
        <f>'[6]คำนวณหน่วย-2561'!W83</f>
        <v>101139.54599999999</v>
      </c>
      <c r="W38" s="49">
        <f>'[6]คำนวณหน่วย-2561'!X83</f>
        <v>17993.02</v>
      </c>
      <c r="X38" s="34">
        <f>'[6]คำนวณหน่วย-2561'!Y83</f>
        <v>68193.545800000007</v>
      </c>
      <c r="Y38" s="49">
        <f>'[6]คำนวณหน่วย-2561'!Z83</f>
        <v>18720.689999999999</v>
      </c>
      <c r="Z38" s="34">
        <f>'[6]คำนวณหน่วย-2561'!AA83</f>
        <v>71887.449599999993</v>
      </c>
      <c r="AA38" s="49">
        <f>'[6]คำนวณหน่วย-2561'!AB83</f>
        <v>13457.44</v>
      </c>
      <c r="AB38" s="34">
        <f>'[6]คำนวณหน่วย-2561'!AC83</f>
        <v>48312.209600000002</v>
      </c>
      <c r="AC38" s="43"/>
      <c r="AD38" s="44"/>
      <c r="AF38" s="44"/>
    </row>
    <row r="39" spans="1:32" x14ac:dyDescent="0.55000000000000004">
      <c r="A39" s="37">
        <f>[5]ตารางจด!A36</f>
        <v>31</v>
      </c>
      <c r="B39" s="38" t="str">
        <f>[5]ตารางจด!B36</f>
        <v>อาคารหน่วยอาคารและสถานที่</v>
      </c>
      <c r="C39" s="37">
        <f>[5]ตารางจด!C36</f>
        <v>0</v>
      </c>
      <c r="D39" s="39">
        <f>[5]ตารางจด!E36</f>
        <v>9123113</v>
      </c>
      <c r="E39" s="40">
        <f>'[6]คำนวณหน่วย-2561'!F47</f>
        <v>3</v>
      </c>
      <c r="F39" s="41">
        <f>'[6]คำนวณหน่วย-2561'!G47</f>
        <v>11.22</v>
      </c>
      <c r="G39" s="42">
        <f>'[6]คำนวณหน่วย-2561'!H47</f>
        <v>9</v>
      </c>
      <c r="H39" s="41">
        <f>'[6]คำนวณหน่วย-2561'!I47</f>
        <v>33.93</v>
      </c>
      <c r="I39" s="42">
        <f>'[6]คำนวณหน่วย-2561'!J47</f>
        <v>5</v>
      </c>
      <c r="J39" s="41">
        <f>'[6]คำนวณหน่วย-2561'!K47</f>
        <v>19</v>
      </c>
      <c r="K39" s="42">
        <f>'[6]คำนวณหน่วย-2561'!L47</f>
        <v>6</v>
      </c>
      <c r="L39" s="41">
        <f>'[6]คำนวณหน่วย-2561'!M47</f>
        <v>22.799999999999997</v>
      </c>
      <c r="M39" s="42">
        <f>'[6]คำนวณหน่วย-2561'!N47</f>
        <v>7</v>
      </c>
      <c r="N39" s="41">
        <f>'[6]คำนวณหน่วย-2561'!O47</f>
        <v>26.67</v>
      </c>
      <c r="O39" s="42">
        <f>'[6]คำนวณหน่วย-2561'!P47</f>
        <v>9</v>
      </c>
      <c r="P39" s="41">
        <f>'[6]คำนวณหน่วย-2561'!Q47</f>
        <v>34.199999999999996</v>
      </c>
      <c r="Q39" s="42">
        <f>'[6]คำนวณหน่วย-2561'!R47</f>
        <v>7</v>
      </c>
      <c r="R39" s="41">
        <f>'[6]คำนวณหน่วย-2561'!S47</f>
        <v>26.74</v>
      </c>
      <c r="S39" s="42">
        <f>'[6]คำนวณหน่วย-2561'!T47</f>
        <v>9</v>
      </c>
      <c r="T39" s="41">
        <f>'[6]คำนวณหน่วย-2561'!U47</f>
        <v>34.56</v>
      </c>
      <c r="U39" s="42">
        <f>'[6]คำนวณหน่วย-2561'!V47</f>
        <v>5</v>
      </c>
      <c r="V39" s="41">
        <f>'[6]คำนวณหน่วย-2561'!W47</f>
        <v>19</v>
      </c>
      <c r="W39" s="42">
        <f>'[6]คำนวณหน่วย-2561'!X47</f>
        <v>5</v>
      </c>
      <c r="X39" s="41">
        <f>'[6]คำนวณหน่วย-2561'!Y47</f>
        <v>18.95</v>
      </c>
      <c r="Y39" s="42">
        <f>'[6]คำนวณหน่วย-2561'!Z47</f>
        <v>5</v>
      </c>
      <c r="Z39" s="41">
        <f>'[6]คำนวณหน่วย-2561'!AA47</f>
        <v>19.2</v>
      </c>
      <c r="AA39" s="42">
        <f>'[6]คำนวณหน่วย-2561'!AB47</f>
        <v>6</v>
      </c>
      <c r="AB39" s="41">
        <f>'[6]คำนวณหน่วย-2561'!AC47</f>
        <v>21.54</v>
      </c>
      <c r="AC39" s="43"/>
      <c r="AD39" s="44"/>
      <c r="AF39" s="44"/>
    </row>
    <row r="40" spans="1:32" x14ac:dyDescent="0.55000000000000004">
      <c r="A40" s="37">
        <f>[5]ตารางจด!A37</f>
        <v>32</v>
      </c>
      <c r="B40" s="38" t="str">
        <f>[5]ตารางจด!B37</f>
        <v>อาคารสำนักงานประปาและสุขาภิบาล</v>
      </c>
      <c r="C40" s="37">
        <f>[5]ตารางจด!C37</f>
        <v>0</v>
      </c>
      <c r="D40" s="39">
        <f>[5]ตารางจด!E37</f>
        <v>8648696</v>
      </c>
      <c r="E40" s="40">
        <f>'[6]คำนวณหน่วย-2561'!F64</f>
        <v>476</v>
      </c>
      <c r="F40" s="41">
        <f>'[6]คำนวณหน่วย-2561'!G64</f>
        <v>1780.24</v>
      </c>
      <c r="G40" s="42">
        <f>'[6]คำนวณหน่วย-2561'!H64</f>
        <v>681</v>
      </c>
      <c r="H40" s="41">
        <f>'[6]คำนวณหน่วย-2561'!I64</f>
        <v>2567.37</v>
      </c>
      <c r="I40" s="42">
        <f>'[6]คำนวณหน่วย-2561'!J64</f>
        <v>515</v>
      </c>
      <c r="J40" s="41">
        <f>'[6]คำนวณหน่วย-2561'!K64</f>
        <v>1957</v>
      </c>
      <c r="K40" s="42">
        <f>'[6]คำนวณหน่วย-2561'!L64</f>
        <v>448</v>
      </c>
      <c r="L40" s="41">
        <f>'[6]คำนวณหน่วย-2561'!M64</f>
        <v>1702.3999999999999</v>
      </c>
      <c r="M40" s="42">
        <f>'[6]คำนวณหน่วย-2561'!N64</f>
        <v>610</v>
      </c>
      <c r="N40" s="41">
        <f>'[6]คำนวณหน่วย-2561'!O64</f>
        <v>2324.1</v>
      </c>
      <c r="O40" s="42">
        <f>'[6]คำนวณหน่วย-2561'!P64</f>
        <v>733</v>
      </c>
      <c r="P40" s="41">
        <f>'[6]คำนวณหน่วย-2561'!Q64</f>
        <v>2785.4</v>
      </c>
      <c r="Q40" s="42">
        <f>'[6]คำนวณหน่วย-2561'!R64</f>
        <v>531</v>
      </c>
      <c r="R40" s="41">
        <f>'[6]คำนวณหน่วย-2561'!S64</f>
        <v>2028.4199999999998</v>
      </c>
      <c r="S40" s="42">
        <f>'[6]คำนวณหน่วย-2561'!T64</f>
        <v>633</v>
      </c>
      <c r="T40" s="41">
        <f>'[6]คำนวณหน่วย-2561'!U64</f>
        <v>2430.7199999999998</v>
      </c>
      <c r="U40" s="42">
        <f>'[6]คำนวณหน่วย-2561'!V64</f>
        <v>500</v>
      </c>
      <c r="V40" s="41">
        <f>'[6]คำนวณหน่วย-2561'!W64</f>
        <v>1900</v>
      </c>
      <c r="W40" s="42">
        <f>'[6]คำนวณหน่วย-2561'!X64</f>
        <v>620</v>
      </c>
      <c r="X40" s="41">
        <f>'[6]คำนวณหน่วย-2561'!Y64</f>
        <v>2349.8000000000002</v>
      </c>
      <c r="Y40" s="42">
        <f>'[6]คำนวณหน่วย-2561'!Z64</f>
        <v>656</v>
      </c>
      <c r="Z40" s="41">
        <f>'[6]คำนวณหน่วย-2561'!AA64</f>
        <v>2519.04</v>
      </c>
      <c r="AA40" s="42">
        <f>'[6]คำนวณหน่วย-2561'!AB64</f>
        <v>502</v>
      </c>
      <c r="AB40" s="41">
        <f>'[6]คำนวณหน่วย-2561'!AC64</f>
        <v>1802.1799999999998</v>
      </c>
      <c r="AC40" s="43"/>
      <c r="AD40" s="44"/>
      <c r="AF40" s="44"/>
    </row>
    <row r="41" spans="1:32" x14ac:dyDescent="0.55000000000000004">
      <c r="A41" s="37">
        <f>[5]ตารางจด!A38</f>
        <v>33</v>
      </c>
      <c r="B41" s="38" t="str">
        <f>[5]ตารางจด!B38</f>
        <v>อาคารงานไฟฟ้า</v>
      </c>
      <c r="C41" s="37">
        <f>[5]ตารางจด!C38</f>
        <v>0</v>
      </c>
      <c r="D41" s="39">
        <f>[5]ตารางจด!E38</f>
        <v>8673782</v>
      </c>
      <c r="E41" s="40">
        <f>'[6]คำนวณหน่วย-2561'!F72</f>
        <v>321</v>
      </c>
      <c r="F41" s="41">
        <f>'[6]คำนวณหน่วย-2561'!G72</f>
        <v>1200.54</v>
      </c>
      <c r="G41" s="42">
        <f>'[6]คำนวณหน่วย-2561'!H72</f>
        <v>321</v>
      </c>
      <c r="H41" s="41">
        <f>'[6]คำนวณหน่วย-2561'!I72</f>
        <v>1210.17</v>
      </c>
      <c r="I41" s="42">
        <f>'[6]คำนวณหน่วย-2561'!J72</f>
        <v>293</v>
      </c>
      <c r="J41" s="41">
        <f>'[6]คำนวณหน่วย-2561'!K72</f>
        <v>1113.3999999999999</v>
      </c>
      <c r="K41" s="42">
        <f>'[6]คำนวณหน่วย-2561'!L72</f>
        <v>254</v>
      </c>
      <c r="L41" s="41">
        <f>'[6]คำนวณหน่วย-2561'!M72</f>
        <v>965.19999999999993</v>
      </c>
      <c r="M41" s="42">
        <f>'[6]คำนวณหน่วย-2561'!N72</f>
        <v>312</v>
      </c>
      <c r="N41" s="41">
        <f>'[6]คำนวณหน่วย-2561'!O72</f>
        <v>1188.72</v>
      </c>
      <c r="O41" s="42">
        <f>'[6]คำนวณหน่วย-2561'!P72</f>
        <v>341</v>
      </c>
      <c r="P41" s="41">
        <f>'[6]คำนวณหน่วย-2561'!Q72</f>
        <v>1295.8</v>
      </c>
      <c r="Q41" s="42">
        <f>'[6]คำนวณหน่วย-2561'!R72</f>
        <v>252</v>
      </c>
      <c r="R41" s="41">
        <f>'[6]คำนวณหน่วย-2561'!S72</f>
        <v>962.64</v>
      </c>
      <c r="S41" s="42">
        <f>'[6]คำนวณหน่วย-2561'!T72</f>
        <v>319</v>
      </c>
      <c r="T41" s="41">
        <f>'[6]คำนวณหน่วย-2561'!U72</f>
        <v>1224.96</v>
      </c>
      <c r="U41" s="42">
        <f>'[6]คำนวณหน่วย-2561'!V72</f>
        <v>245</v>
      </c>
      <c r="V41" s="41">
        <f>'[6]คำนวณหน่วย-2561'!W72</f>
        <v>931</v>
      </c>
      <c r="W41" s="42">
        <f>'[6]คำนวณหน่วย-2561'!X72</f>
        <v>387</v>
      </c>
      <c r="X41" s="41">
        <f>'[6]คำนวณหน่วย-2561'!Y72</f>
        <v>1466.73</v>
      </c>
      <c r="Y41" s="42">
        <f>'[6]คำนวณหน่วย-2561'!Z72</f>
        <v>194</v>
      </c>
      <c r="Z41" s="41">
        <f>'[6]คำนวณหน่วย-2561'!AA72</f>
        <v>744.95999999999992</v>
      </c>
      <c r="AA41" s="42">
        <f>'[6]คำนวณหน่วย-2561'!AB72</f>
        <v>308</v>
      </c>
      <c r="AB41" s="41">
        <f>'[6]คำนวณหน่วย-2561'!AC72</f>
        <v>1105.72</v>
      </c>
      <c r="AC41" s="43"/>
      <c r="AD41" s="44"/>
      <c r="AF41" s="44"/>
    </row>
    <row r="42" spans="1:32" x14ac:dyDescent="0.55000000000000004">
      <c r="A42" s="37">
        <f>[5]ตารางจด!A39</f>
        <v>34</v>
      </c>
      <c r="B42" s="38" t="str">
        <f>[5]ตารางจด!B39</f>
        <v>อาคารซ่อมบำรุงอาคารและสถานที่</v>
      </c>
      <c r="C42" s="37">
        <f>[5]ตารางจด!C39</f>
        <v>0</v>
      </c>
      <c r="D42" s="39">
        <f>[5]ตารางจด!E39</f>
        <v>8673804</v>
      </c>
      <c r="E42" s="40">
        <f>'[6]คำนวณหน่วย-2561'!F71</f>
        <v>213</v>
      </c>
      <c r="F42" s="41">
        <f>'[6]คำนวณหน่วย-2561'!G71</f>
        <v>796.62</v>
      </c>
      <c r="G42" s="42">
        <f>'[6]คำนวณหน่วย-2561'!H71</f>
        <v>316</v>
      </c>
      <c r="H42" s="41">
        <f>'[6]คำนวณหน่วย-2561'!I71</f>
        <v>1191.32</v>
      </c>
      <c r="I42" s="42">
        <f>'[6]คำนวณหน่วย-2561'!J71</f>
        <v>300</v>
      </c>
      <c r="J42" s="41">
        <f>'[6]คำนวณหน่วย-2561'!K71</f>
        <v>1140</v>
      </c>
      <c r="K42" s="42">
        <f>'[6]คำนวณหน่วย-2561'!L71</f>
        <v>257</v>
      </c>
      <c r="L42" s="41">
        <f>'[6]คำนวณหน่วย-2561'!M71</f>
        <v>976.59999999999991</v>
      </c>
      <c r="M42" s="42">
        <f>'[6]คำนวณหน่วย-2561'!N71</f>
        <v>320</v>
      </c>
      <c r="N42" s="41">
        <f>'[6]คำนวณหน่วย-2561'!O71</f>
        <v>1219.2</v>
      </c>
      <c r="O42" s="42">
        <f>'[6]คำนวณหน่วย-2561'!P71</f>
        <v>432</v>
      </c>
      <c r="P42" s="41">
        <f>'[6]คำนวณหน่วย-2561'!Q71</f>
        <v>1641.6</v>
      </c>
      <c r="Q42" s="42">
        <f>'[6]คำนวณหน่วย-2561'!R71</f>
        <v>291</v>
      </c>
      <c r="R42" s="41">
        <f>'[6]คำนวณหน่วย-2561'!S71</f>
        <v>1111.6199999999999</v>
      </c>
      <c r="S42" s="42">
        <f>'[6]คำนวณหน่วย-2561'!T71</f>
        <v>478</v>
      </c>
      <c r="T42" s="41">
        <f>'[6]คำนวณหน่วย-2561'!U71</f>
        <v>1835.52</v>
      </c>
      <c r="U42" s="42">
        <f>'[6]คำนวณหน่วย-2561'!V71</f>
        <v>311</v>
      </c>
      <c r="V42" s="41">
        <f>'[6]คำนวณหน่วย-2561'!W71</f>
        <v>1181.8</v>
      </c>
      <c r="W42" s="42">
        <f>'[6]คำนวณหน่วย-2561'!X71</f>
        <v>343</v>
      </c>
      <c r="X42" s="41">
        <f>'[6]คำนวณหน่วย-2561'!Y71</f>
        <v>1299.97</v>
      </c>
      <c r="Y42" s="42">
        <f>'[6]คำนวณหน่วย-2561'!Z71</f>
        <v>297</v>
      </c>
      <c r="Z42" s="41">
        <f>'[6]คำนวณหน่วย-2561'!AA71</f>
        <v>1140.48</v>
      </c>
      <c r="AA42" s="42">
        <f>'[6]คำนวณหน่วย-2561'!AB71</f>
        <v>310</v>
      </c>
      <c r="AB42" s="41">
        <f>'[6]คำนวณหน่วย-2561'!AC71</f>
        <v>1112.8999999999999</v>
      </c>
      <c r="AC42" s="43"/>
      <c r="AD42" s="44"/>
      <c r="AF42" s="44"/>
    </row>
    <row r="43" spans="1:32" x14ac:dyDescent="0.55000000000000004">
      <c r="A43" s="37">
        <f>[5]ตารางจด!A40</f>
        <v>35</v>
      </c>
      <c r="B43" s="38" t="str">
        <f>[5]ตารางจด!B40</f>
        <v>อาคารยานพาหนะ</v>
      </c>
      <c r="C43" s="37">
        <f>[5]ตารางจด!C40</f>
        <v>0</v>
      </c>
      <c r="D43" s="39">
        <f>[5]ตารางจด!E40</f>
        <v>9843160</v>
      </c>
      <c r="E43" s="40">
        <f>'[6]คำนวณหน่วย-2561'!F73</f>
        <v>12</v>
      </c>
      <c r="F43" s="41">
        <f>'[6]คำนวณหน่วย-2561'!G73</f>
        <v>44.88</v>
      </c>
      <c r="G43" s="42">
        <f>'[6]คำนวณหน่วย-2561'!H73</f>
        <v>160</v>
      </c>
      <c r="H43" s="41">
        <f>'[6]คำนวณหน่วย-2561'!I73</f>
        <v>603.20000000000005</v>
      </c>
      <c r="I43" s="42">
        <f>'[6]คำนวณหน่วย-2561'!J73</f>
        <v>342</v>
      </c>
      <c r="J43" s="41">
        <f>'[6]คำนวณหน่วย-2561'!K73</f>
        <v>1299.5999999999999</v>
      </c>
      <c r="K43" s="42">
        <f>'[6]คำนวณหน่วย-2561'!L73</f>
        <v>298</v>
      </c>
      <c r="L43" s="41">
        <f>'[6]คำนวณหน่วย-2561'!M73</f>
        <v>1132.3999999999999</v>
      </c>
      <c r="M43" s="42">
        <f>'[6]คำนวณหน่วย-2561'!N73</f>
        <v>332</v>
      </c>
      <c r="N43" s="41">
        <f>'[6]คำนวณหน่วย-2561'!O73</f>
        <v>1264.92</v>
      </c>
      <c r="O43" s="42">
        <f>'[6]คำนวณหน่วย-2561'!P73</f>
        <v>364</v>
      </c>
      <c r="P43" s="41">
        <f>'[6]คำนวณหน่วย-2561'!Q73</f>
        <v>1383.2</v>
      </c>
      <c r="Q43" s="42">
        <f>'[6]คำนวณหน่วย-2561'!R73</f>
        <v>244</v>
      </c>
      <c r="R43" s="41">
        <f>'[6]คำนวณหน่วย-2561'!S73</f>
        <v>932.07999999999993</v>
      </c>
      <c r="S43" s="42">
        <f>'[6]คำนวณหน่วย-2561'!T73</f>
        <v>232</v>
      </c>
      <c r="T43" s="41">
        <f>'[6]คำนวณหน่วย-2561'!U73</f>
        <v>890.88</v>
      </c>
      <c r="U43" s="42">
        <f>'[6]คำนวณหน่วย-2561'!V73</f>
        <v>209</v>
      </c>
      <c r="V43" s="41">
        <f>'[6]คำนวณหน่วย-2561'!W73</f>
        <v>794.19999999999993</v>
      </c>
      <c r="W43" s="42">
        <f>'[6]คำนวณหน่วย-2561'!X73</f>
        <v>179</v>
      </c>
      <c r="X43" s="41">
        <f>'[6]คำนวณหน่วย-2561'!Y73</f>
        <v>678.41</v>
      </c>
      <c r="Y43" s="42">
        <f>'[6]คำนวณหน่วย-2561'!Z73</f>
        <v>154</v>
      </c>
      <c r="Z43" s="41">
        <f>'[6]คำนวณหน่วย-2561'!AA73</f>
        <v>591.36</v>
      </c>
      <c r="AA43" s="42">
        <f>'[6]คำนวณหน่วย-2561'!AB73</f>
        <v>96</v>
      </c>
      <c r="AB43" s="41">
        <f>'[6]คำนวณหน่วย-2561'!AC73</f>
        <v>344.64</v>
      </c>
      <c r="AC43" s="43"/>
      <c r="AD43" s="44"/>
      <c r="AF43" s="44"/>
    </row>
    <row r="44" spans="1:32" x14ac:dyDescent="0.55000000000000004">
      <c r="A44" s="37">
        <f>[5]ตารางจด!A41</f>
        <v>36</v>
      </c>
      <c r="B44" s="38" t="str">
        <f>[5]ตารางจด!B41</f>
        <v>อาคารโรงจอดรถ</v>
      </c>
      <c r="C44" s="37">
        <f>[5]ตารางจด!C41</f>
        <v>0</v>
      </c>
      <c r="D44" s="39">
        <f>[5]ตารางจด!E41</f>
        <v>8674108</v>
      </c>
      <c r="E44" s="40">
        <f>'[6]คำนวณหน่วย-2561'!F74</f>
        <v>102</v>
      </c>
      <c r="F44" s="41">
        <f>'[6]คำนวณหน่วย-2561'!G74</f>
        <v>381.48</v>
      </c>
      <c r="G44" s="42">
        <f>'[6]คำนวณหน่วย-2561'!H74</f>
        <v>143</v>
      </c>
      <c r="H44" s="41">
        <f>'[6]คำนวณหน่วย-2561'!I74</f>
        <v>539.11</v>
      </c>
      <c r="I44" s="42">
        <f>'[6]คำนวณหน่วย-2561'!J74</f>
        <v>131</v>
      </c>
      <c r="J44" s="41">
        <f>'[6]คำนวณหน่วย-2561'!K74</f>
        <v>497.79999999999995</v>
      </c>
      <c r="K44" s="42">
        <f>'[6]คำนวณหน่วย-2561'!L74</f>
        <v>114</v>
      </c>
      <c r="L44" s="41">
        <f>'[6]คำนวณหน่วย-2561'!M74</f>
        <v>433.2</v>
      </c>
      <c r="M44" s="42">
        <f>'[6]คำนวณหน่วย-2561'!N74</f>
        <v>125</v>
      </c>
      <c r="N44" s="41">
        <f>'[6]คำนวณหน่วย-2561'!O74</f>
        <v>476.25</v>
      </c>
      <c r="O44" s="42">
        <f>'[6]คำนวณหน่วย-2561'!P74</f>
        <v>114</v>
      </c>
      <c r="P44" s="41">
        <f>'[6]คำนวณหน่วย-2561'!Q74</f>
        <v>433.2</v>
      </c>
      <c r="Q44" s="42">
        <f>'[6]คำนวณหน่วย-2561'!R74</f>
        <v>90</v>
      </c>
      <c r="R44" s="41">
        <f>'[6]คำนวณหน่วย-2561'!S74</f>
        <v>343.8</v>
      </c>
      <c r="S44" s="42">
        <f>'[6]คำนวณหน่วย-2561'!T74</f>
        <v>100</v>
      </c>
      <c r="T44" s="41">
        <f>'[6]คำนวณหน่วย-2561'!U74</f>
        <v>384</v>
      </c>
      <c r="U44" s="42">
        <f>'[6]คำนวณหน่วย-2561'!V74</f>
        <v>76</v>
      </c>
      <c r="V44" s="41">
        <f>'[6]คำนวณหน่วย-2561'!W74</f>
        <v>288.8</v>
      </c>
      <c r="W44" s="42">
        <f>'[6]คำนวณหน่วย-2561'!X74</f>
        <v>93</v>
      </c>
      <c r="X44" s="41">
        <f>'[6]คำนวณหน่วย-2561'!Y74</f>
        <v>352.47</v>
      </c>
      <c r="Y44" s="42">
        <f>'[6]คำนวณหน่วย-2561'!Z74</f>
        <v>94</v>
      </c>
      <c r="Z44" s="41">
        <f>'[6]คำนวณหน่วย-2561'!AA74</f>
        <v>360.96</v>
      </c>
      <c r="AA44" s="42">
        <f>'[6]คำนวณหน่วย-2561'!AB74</f>
        <v>114</v>
      </c>
      <c r="AB44" s="41">
        <f>'[6]คำนวณหน่วย-2561'!AC74</f>
        <v>409.26</v>
      </c>
      <c r="AC44" s="43"/>
      <c r="AD44" s="44"/>
      <c r="AF44" s="44"/>
    </row>
    <row r="45" spans="1:32" x14ac:dyDescent="0.55000000000000004">
      <c r="A45" s="37">
        <f>[5]ตารางจด!A42</f>
        <v>37</v>
      </c>
      <c r="B45" s="38" t="str">
        <f>[5]ตารางจด!B42</f>
        <v>อาคารสำนักงานระบบบำบัดน้ำเสียรวม (รวมอาคารห้องน้ำ)</v>
      </c>
      <c r="C45" s="37">
        <f>[5]ตารางจด!C42</f>
        <v>0</v>
      </c>
      <c r="D45" s="39">
        <f>[5]ตารางจด!E42</f>
        <v>8576438</v>
      </c>
      <c r="E45" s="40">
        <f>'[6]คำนวณหน่วย-2561'!F75</f>
        <v>9750</v>
      </c>
      <c r="F45" s="41">
        <f>'[6]คำนวณหน่วย-2561'!G75</f>
        <v>36465</v>
      </c>
      <c r="G45" s="42">
        <f>'[6]คำนวณหน่วย-2561'!H75</f>
        <v>12150</v>
      </c>
      <c r="H45" s="41">
        <f>'[6]คำนวณหน่วย-2561'!I75</f>
        <v>45805.5</v>
      </c>
      <c r="I45" s="42">
        <f>'[6]คำนวณหน่วย-2561'!J75</f>
        <v>9950</v>
      </c>
      <c r="J45" s="41">
        <f>'[6]คำนวณหน่วย-2561'!K75</f>
        <v>37810</v>
      </c>
      <c r="K45" s="42">
        <f>'[6]คำนวณหน่วย-2561'!L75</f>
        <v>8650</v>
      </c>
      <c r="L45" s="41">
        <f>'[6]คำนวณหน่วย-2561'!M75</f>
        <v>32870</v>
      </c>
      <c r="M45" s="42">
        <f>'[6]คำนวณหน่วย-2561'!N75</f>
        <v>10750</v>
      </c>
      <c r="N45" s="41">
        <f>'[6]คำนวณหน่วย-2561'!O75</f>
        <v>40957.5</v>
      </c>
      <c r="O45" s="42">
        <f>'[6]คำนวณหน่วย-2561'!P75</f>
        <v>13100</v>
      </c>
      <c r="P45" s="41">
        <f>'[6]คำนวณหน่วย-2561'!Q75</f>
        <v>49780</v>
      </c>
      <c r="Q45" s="42">
        <f>'[6]คำนวณหน่วย-2561'!R75</f>
        <v>9700</v>
      </c>
      <c r="R45" s="41">
        <f>'[6]คำนวณหน่วย-2561'!S75</f>
        <v>37054</v>
      </c>
      <c r="S45" s="42">
        <f>'[6]คำนวณหน่วย-2561'!T75</f>
        <v>12800</v>
      </c>
      <c r="T45" s="41">
        <f>'[6]คำนวณหน่วย-2561'!U75</f>
        <v>49152</v>
      </c>
      <c r="U45" s="42">
        <f>'[6]คำนวณหน่วย-2561'!V75</f>
        <v>9700</v>
      </c>
      <c r="V45" s="41">
        <f>'[6]คำนวณหน่วย-2561'!W75</f>
        <v>36860</v>
      </c>
      <c r="W45" s="42">
        <f>'[6]คำนวณหน่วย-2561'!X75</f>
        <v>11450</v>
      </c>
      <c r="X45" s="41">
        <f>'[6]คำนวณหน่วย-2561'!Y75</f>
        <v>43395.5</v>
      </c>
      <c r="Y45" s="42">
        <f>'[6]คำนวณหน่วย-2561'!Z75</f>
        <v>10550</v>
      </c>
      <c r="Z45" s="41">
        <f>'[6]คำนวณหน่วย-2561'!AA75</f>
        <v>40512</v>
      </c>
      <c r="AA45" s="42">
        <f>'[6]คำนวณหน่วย-2561'!AB75</f>
        <v>10700</v>
      </c>
      <c r="AB45" s="41">
        <f>'[6]คำนวณหน่วย-2561'!AC75</f>
        <v>38413</v>
      </c>
      <c r="AC45" s="43"/>
      <c r="AD45" s="44"/>
      <c r="AF45" s="44"/>
    </row>
    <row r="46" spans="1:32" x14ac:dyDescent="0.55000000000000004">
      <c r="A46" s="51" t="s">
        <v>31</v>
      </c>
      <c r="B46" s="52"/>
      <c r="C46" s="53"/>
      <c r="D46" s="54"/>
      <c r="E46" s="65">
        <f t="shared" ref="E46:AB46" si="1">SUM(E32:E45)</f>
        <v>39255.869999999995</v>
      </c>
      <c r="F46" s="34">
        <f t="shared" si="1"/>
        <v>146816.95380000002</v>
      </c>
      <c r="G46" s="65">
        <f t="shared" si="1"/>
        <v>50764.2</v>
      </c>
      <c r="H46" s="34">
        <f t="shared" si="1"/>
        <v>191381.03400000001</v>
      </c>
      <c r="I46" s="65">
        <f t="shared" si="1"/>
        <v>60751.93</v>
      </c>
      <c r="J46" s="34">
        <f t="shared" si="1"/>
        <v>230857.33399999997</v>
      </c>
      <c r="K46" s="65">
        <f t="shared" si="1"/>
        <v>56681.52</v>
      </c>
      <c r="L46" s="34">
        <f t="shared" si="1"/>
        <v>215389.77599999998</v>
      </c>
      <c r="M46" s="66">
        <f t="shared" si="1"/>
        <v>72376.01999999999</v>
      </c>
      <c r="N46" s="34">
        <f t="shared" si="1"/>
        <v>275752.63620000007</v>
      </c>
      <c r="O46" s="66">
        <f t="shared" si="1"/>
        <v>77357.600000000006</v>
      </c>
      <c r="P46" s="34">
        <f t="shared" si="1"/>
        <v>293958.88</v>
      </c>
      <c r="Q46" s="66">
        <f t="shared" si="1"/>
        <v>64580.09</v>
      </c>
      <c r="R46" s="34">
        <f t="shared" si="1"/>
        <v>246695.94379999998</v>
      </c>
      <c r="S46" s="66">
        <f t="shared" si="1"/>
        <v>66844.77</v>
      </c>
      <c r="T46" s="34">
        <f t="shared" si="1"/>
        <v>256683.91679999998</v>
      </c>
      <c r="U46" s="66">
        <f t="shared" si="1"/>
        <v>64856.83</v>
      </c>
      <c r="V46" s="34">
        <f t="shared" si="1"/>
        <v>246455.95399999997</v>
      </c>
      <c r="W46" s="66">
        <f t="shared" si="1"/>
        <v>58261.64</v>
      </c>
      <c r="X46" s="34">
        <f t="shared" si="1"/>
        <v>220811.61560000002</v>
      </c>
      <c r="Y46" s="66">
        <f t="shared" si="1"/>
        <v>50417.85</v>
      </c>
      <c r="Z46" s="34">
        <f t="shared" si="1"/>
        <v>193604.54399999999</v>
      </c>
      <c r="AA46" s="66">
        <f t="shared" si="1"/>
        <v>43608.770000000004</v>
      </c>
      <c r="AB46" s="34">
        <f t="shared" si="1"/>
        <v>156555.48429999995</v>
      </c>
      <c r="AC46" s="43"/>
      <c r="AD46" s="44"/>
      <c r="AF46" s="44"/>
    </row>
    <row r="47" spans="1:32" x14ac:dyDescent="0.55000000000000004">
      <c r="A47" s="27" t="str">
        <f>[5]ตารางจด!A43</f>
        <v>สระว่ายน้ำ</v>
      </c>
      <c r="B47" s="55"/>
      <c r="C47" s="56"/>
      <c r="D47" s="57"/>
      <c r="E47" s="58"/>
      <c r="F47" s="59"/>
      <c r="G47" s="58"/>
      <c r="H47" s="59"/>
      <c r="I47" s="58"/>
      <c r="J47" s="59"/>
      <c r="K47" s="58"/>
      <c r="L47" s="60"/>
      <c r="M47" s="58"/>
      <c r="N47" s="60"/>
      <c r="O47" s="58"/>
      <c r="P47" s="60"/>
      <c r="Q47" s="58"/>
      <c r="R47" s="60"/>
      <c r="S47" s="58"/>
      <c r="T47" s="60"/>
      <c r="U47" s="58"/>
      <c r="V47" s="60"/>
      <c r="W47" s="58"/>
      <c r="X47" s="60"/>
      <c r="Y47" s="58"/>
      <c r="Z47" s="60"/>
      <c r="AA47" s="58"/>
      <c r="AB47" s="61"/>
      <c r="AC47" s="33">
        <f>SUM(E48+G48+I48+K48+M48+O48+Q48+S48+U48+W48+Y48+AA48)</f>
        <v>77650</v>
      </c>
      <c r="AD47" s="34">
        <f>SUM(F48+H48+J48+L48+N48+P48+R48+T48+V48+X48+Z48+AB48)</f>
        <v>294009.5</v>
      </c>
      <c r="AF47" s="44"/>
    </row>
    <row r="48" spans="1:32" x14ac:dyDescent="0.55000000000000004">
      <c r="A48" s="45">
        <f>[5]ตารางจด!A44</f>
        <v>38</v>
      </c>
      <c r="B48" s="46" t="str">
        <f>[5]ตารางจด!B44</f>
        <v>อาคารสระว่ายน้ำ</v>
      </c>
      <c r="C48" s="45">
        <f>[5]ตารางจด!C44</f>
        <v>0</v>
      </c>
      <c r="D48" s="47">
        <f>[5]ตารางจด!E44</f>
        <v>9243867</v>
      </c>
      <c r="E48" s="48">
        <f>'[6]คำนวณหน่วย-2561'!F85</f>
        <v>5300</v>
      </c>
      <c r="F48" s="34">
        <f>'[6]คำนวณหน่วย-2561'!G85</f>
        <v>19822</v>
      </c>
      <c r="G48" s="49">
        <f>'[6]คำนวณหน่วย-2561'!H85</f>
        <v>5450</v>
      </c>
      <c r="H48" s="34">
        <f>'[6]คำนวณหน่วย-2561'!I85</f>
        <v>20546.5</v>
      </c>
      <c r="I48" s="49">
        <f>'[6]คำนวณหน่วย-2561'!J85</f>
        <v>6650</v>
      </c>
      <c r="J48" s="34">
        <f>'[6]คำนวณหน่วย-2561'!K85</f>
        <v>25270</v>
      </c>
      <c r="K48" s="49">
        <f>'[6]คำนวณหน่วย-2561'!L85</f>
        <v>5800</v>
      </c>
      <c r="L48" s="34">
        <f>'[6]คำนวณหน่วย-2561'!M85</f>
        <v>22040</v>
      </c>
      <c r="M48" s="49">
        <f>'[6]คำนวณหน่วย-2561'!N85</f>
        <v>6500</v>
      </c>
      <c r="N48" s="34">
        <f>'[6]คำนวณหน่วย-2561'!O85</f>
        <v>24765</v>
      </c>
      <c r="O48" s="49">
        <f>'[6]คำนวณหน่วย-2561'!P85</f>
        <v>6800</v>
      </c>
      <c r="P48" s="34">
        <f>'[6]คำนวณหน่วย-2561'!Q85</f>
        <v>25840</v>
      </c>
      <c r="Q48" s="49">
        <f>'[6]คำนวณหน่วย-2561'!R85</f>
        <v>7050</v>
      </c>
      <c r="R48" s="34">
        <f>'[6]คำนวณหน่วย-2561'!S85</f>
        <v>26931</v>
      </c>
      <c r="S48" s="49">
        <f>'[6]คำนวณหน่วย-2561'!T85</f>
        <v>7450</v>
      </c>
      <c r="T48" s="34">
        <f>'[6]คำนวณหน่วย-2561'!U85</f>
        <v>28608</v>
      </c>
      <c r="U48" s="49">
        <f>'[6]คำนวณหน่วย-2561'!V85</f>
        <v>6100</v>
      </c>
      <c r="V48" s="34">
        <f>'[6]คำนวณหน่วย-2561'!W85</f>
        <v>23180</v>
      </c>
      <c r="W48" s="49">
        <f>'[6]คำนวณหน่วย-2561'!X85</f>
        <v>7850</v>
      </c>
      <c r="X48" s="34">
        <f>'[6]คำนวณหน่วย-2561'!Y85</f>
        <v>29751.5</v>
      </c>
      <c r="Y48" s="49">
        <f>'[6]คำนวณหน่วย-2561'!Z85</f>
        <v>6650</v>
      </c>
      <c r="Z48" s="34">
        <f>'[6]คำนวณหน่วย-2561'!AA85</f>
        <v>25536</v>
      </c>
      <c r="AA48" s="49">
        <f>'[6]คำนวณหน่วย-2561'!AB85</f>
        <v>6050</v>
      </c>
      <c r="AB48" s="34">
        <f>'[6]คำนวณหน่วย-2561'!AC85</f>
        <v>21719.5</v>
      </c>
      <c r="AC48" s="43"/>
      <c r="AD48" s="44"/>
      <c r="AF48" s="44"/>
    </row>
    <row r="49" spans="1:32" x14ac:dyDescent="0.55000000000000004">
      <c r="A49" s="27" t="str">
        <f>[5]ตารางจด!A45</f>
        <v>โรงอาหาร</v>
      </c>
      <c r="B49" s="55"/>
      <c r="C49" s="56"/>
      <c r="D49" s="57"/>
      <c r="E49" s="58"/>
      <c r="F49" s="60"/>
      <c r="G49" s="58"/>
      <c r="H49" s="60"/>
      <c r="I49" s="58"/>
      <c r="J49" s="60"/>
      <c r="K49" s="58"/>
      <c r="L49" s="60"/>
      <c r="M49" s="58"/>
      <c r="N49" s="60"/>
      <c r="O49" s="58"/>
      <c r="P49" s="60"/>
      <c r="Q49" s="58"/>
      <c r="R49" s="60"/>
      <c r="S49" s="58"/>
      <c r="T49" s="60"/>
      <c r="U49" s="58"/>
      <c r="V49" s="60"/>
      <c r="W49" s="58"/>
      <c r="X49" s="60"/>
      <c r="Y49" s="58"/>
      <c r="Z49" s="60"/>
      <c r="AA49" s="58"/>
      <c r="AB49" s="60"/>
      <c r="AC49" s="33">
        <f>SUM(E50+G50+I50+K50+M50+O50+Q50+S50+U50+W50+Y50+AA50)</f>
        <v>115020</v>
      </c>
      <c r="AD49" s="34">
        <f>SUM(F50+H50+J50+L50+N50+P50+R50+T50+V50+X50+Z50+AB50)</f>
        <v>435217.20000000007</v>
      </c>
      <c r="AF49" s="44"/>
    </row>
    <row r="50" spans="1:32" x14ac:dyDescent="0.55000000000000004">
      <c r="A50" s="45">
        <f>[5]ตารางจด!A46</f>
        <v>39</v>
      </c>
      <c r="B50" s="46" t="str">
        <f>[5]ตารางจด!B46</f>
        <v>อาคารโรงอาหารเทิดกสิกร</v>
      </c>
      <c r="C50" s="45">
        <f>[5]ตารางจด!C46</f>
        <v>0</v>
      </c>
      <c r="D50" s="47">
        <f>[5]ตารางจด!E46</f>
        <v>8419171</v>
      </c>
      <c r="E50" s="48">
        <f>'[6]คำนวณหน่วย-2561'!F16</f>
        <v>8660</v>
      </c>
      <c r="F50" s="34">
        <f>'[6]คำนวณหน่วย-2561'!G16</f>
        <v>32388.400000000001</v>
      </c>
      <c r="G50" s="49">
        <f>'[6]คำนวณหน่วย-2561'!H16</f>
        <v>10920</v>
      </c>
      <c r="H50" s="34">
        <f>'[6]คำนวณหน่วย-2561'!I16</f>
        <v>41168.400000000001</v>
      </c>
      <c r="I50" s="49">
        <f>'[6]คำนวณหน่วย-2561'!J16</f>
        <v>5020</v>
      </c>
      <c r="J50" s="34">
        <f>'[6]คำนวณหน่วย-2561'!K16</f>
        <v>19076</v>
      </c>
      <c r="K50" s="49">
        <f>'[6]คำนวณหน่วย-2561'!L16</f>
        <v>4360</v>
      </c>
      <c r="L50" s="34">
        <f>'[6]คำนวณหน่วย-2561'!M16</f>
        <v>16568</v>
      </c>
      <c r="M50" s="49">
        <f>'[6]คำนวณหน่วย-2561'!N16</f>
        <v>6240</v>
      </c>
      <c r="N50" s="34">
        <f>'[6]คำนวณหน่วย-2561'!O16</f>
        <v>23774.400000000001</v>
      </c>
      <c r="O50" s="49">
        <f>'[6]คำนวณหน่วย-2561'!P16</f>
        <v>11900</v>
      </c>
      <c r="P50" s="34">
        <f>'[6]คำนวณหน่วย-2561'!Q16</f>
        <v>45220</v>
      </c>
      <c r="Q50" s="49">
        <f>'[6]คำนวณหน่วย-2561'!R16</f>
        <v>10880</v>
      </c>
      <c r="R50" s="34">
        <f>'[6]คำนวณหน่วย-2561'!S16</f>
        <v>41561.599999999999</v>
      </c>
      <c r="S50" s="49">
        <f>'[6]คำนวณหน่วย-2561'!T16</f>
        <v>15120</v>
      </c>
      <c r="T50" s="34">
        <f>'[6]คำนวณหน่วย-2561'!U16</f>
        <v>58060.799999999996</v>
      </c>
      <c r="U50" s="49">
        <f>'[6]คำนวณหน่วย-2561'!V16</f>
        <v>10480</v>
      </c>
      <c r="V50" s="34">
        <f>'[6]คำนวณหน่วย-2561'!W16</f>
        <v>39824</v>
      </c>
      <c r="W50" s="49">
        <f>'[6]คำนวณหน่วย-2561'!X16</f>
        <v>11780</v>
      </c>
      <c r="X50" s="34">
        <f>'[6]คำนวณหน่วย-2561'!Y16</f>
        <v>44646.2</v>
      </c>
      <c r="Y50" s="49">
        <f>'[6]คำนวณหน่วย-2561'!Z16</f>
        <v>9400</v>
      </c>
      <c r="Z50" s="34">
        <f>'[6]คำนวณหน่วย-2561'!AA16</f>
        <v>36096</v>
      </c>
      <c r="AA50" s="49">
        <f>'[6]คำนวณหน่วย-2561'!AB16</f>
        <v>10260</v>
      </c>
      <c r="AB50" s="34">
        <f>'[6]คำนวณหน่วย-2561'!AC16</f>
        <v>36833.4</v>
      </c>
      <c r="AC50" s="43"/>
      <c r="AD50" s="44"/>
      <c r="AF50" s="44"/>
    </row>
    <row r="51" spans="1:32" x14ac:dyDescent="0.55000000000000004">
      <c r="A51" s="27" t="str">
        <f>[5]ตารางจด!A47</f>
        <v>หอพักนักศึกษา</v>
      </c>
      <c r="B51" s="55"/>
      <c r="C51" s="56"/>
      <c r="D51" s="57"/>
      <c r="E51" s="58"/>
      <c r="F51" s="59"/>
      <c r="G51" s="58"/>
      <c r="H51" s="59"/>
      <c r="I51" s="58"/>
      <c r="J51" s="59"/>
      <c r="K51" s="58"/>
      <c r="L51" s="60"/>
      <c r="M51" s="58"/>
      <c r="N51" s="60"/>
      <c r="O51" s="58"/>
      <c r="P51" s="60"/>
      <c r="Q51" s="58"/>
      <c r="R51" s="60"/>
      <c r="S51" s="58"/>
      <c r="T51" s="60"/>
      <c r="U51" s="58"/>
      <c r="V51" s="60"/>
      <c r="W51" s="58"/>
      <c r="X51" s="60"/>
      <c r="Y51" s="58"/>
      <c r="Z51" s="60"/>
      <c r="AA51" s="58"/>
      <c r="AB51" s="61"/>
      <c r="AC51" s="33">
        <f>SUM(E63+G63+I63+K63+M63+O63+Q63+S63+U63+W63+Y63+AA63)</f>
        <v>832990</v>
      </c>
      <c r="AD51" s="34">
        <f>SUM(F63+H63+J63+L63+N63+P63+R63+T63+V63+X63+Z63+AB63)</f>
        <v>3146611.1599999997</v>
      </c>
      <c r="AF51" s="44"/>
    </row>
    <row r="52" spans="1:32" x14ac:dyDescent="0.55000000000000004">
      <c r="A52" s="37">
        <f>[5]ตารางจด!A48</f>
        <v>40</v>
      </c>
      <c r="B52" s="38" t="str">
        <f>[5]ตารางจด!B48</f>
        <v>อาคารหอพักนักศึกษานานาชาติ</v>
      </c>
      <c r="C52" s="37">
        <f>[5]ตารางจด!C48</f>
        <v>0</v>
      </c>
      <c r="D52" s="39">
        <f>[5]ตารางจด!E48</f>
        <v>8419200</v>
      </c>
      <c r="E52" s="40">
        <f>'[6]คำนวณหน่วย-2561'!F17</f>
        <v>1220</v>
      </c>
      <c r="F52" s="41">
        <f>'[6]คำนวณหน่วย-2561'!G17</f>
        <v>4562.8</v>
      </c>
      <c r="G52" s="42">
        <f>'[6]คำนวณหน่วย-2561'!H17</f>
        <v>1520</v>
      </c>
      <c r="H52" s="41">
        <f>'[6]คำนวณหน่วย-2561'!I17</f>
        <v>5730.4</v>
      </c>
      <c r="I52" s="42">
        <f>'[6]คำนวณหน่วย-2561'!J17</f>
        <v>0</v>
      </c>
      <c r="J52" s="41">
        <f>'[6]คำนวณหน่วย-2561'!K17</f>
        <v>0</v>
      </c>
      <c r="K52" s="42">
        <f>'[6]คำนวณหน่วย-2561'!L17</f>
        <v>3000</v>
      </c>
      <c r="L52" s="41">
        <f>'[6]คำนวณหน่วย-2561'!M17</f>
        <v>11400</v>
      </c>
      <c r="M52" s="42">
        <f>'[6]คำนวณหน่วย-2561'!N17</f>
        <v>1360</v>
      </c>
      <c r="N52" s="41">
        <f>'[6]คำนวณหน่วย-2561'!O17</f>
        <v>5181.6000000000004</v>
      </c>
      <c r="O52" s="42">
        <f>'[6]คำนวณหน่วย-2561'!P17</f>
        <v>1120</v>
      </c>
      <c r="P52" s="41">
        <f>'[6]คำนวณหน่วย-2561'!Q17</f>
        <v>4256</v>
      </c>
      <c r="Q52" s="42">
        <f>'[6]คำนวณหน่วย-2561'!R17</f>
        <v>660</v>
      </c>
      <c r="R52" s="41">
        <f>'[6]คำนวณหน่วย-2561'!S17</f>
        <v>2521.1999999999998</v>
      </c>
      <c r="S52" s="42">
        <f>'[6]คำนวณหน่วย-2561'!T17</f>
        <v>500</v>
      </c>
      <c r="T52" s="41">
        <f>'[6]คำนวณหน่วย-2561'!U17</f>
        <v>1920</v>
      </c>
      <c r="U52" s="42">
        <f>'[6]คำนวณหน่วย-2561'!V17</f>
        <v>420</v>
      </c>
      <c r="V52" s="41">
        <f>'[6]คำนวณหน่วย-2561'!W17</f>
        <v>1596</v>
      </c>
      <c r="W52" s="42">
        <f>'[6]คำนวณหน่วย-2561'!X17</f>
        <v>1320</v>
      </c>
      <c r="X52" s="41">
        <f>'[6]คำนวณหน่วย-2561'!Y17</f>
        <v>5002.8</v>
      </c>
      <c r="Y52" s="42">
        <f>'[6]คำนวณหน่วย-2561'!Z17</f>
        <v>1060</v>
      </c>
      <c r="Z52" s="41">
        <f>'[6]คำนวณหน่วย-2561'!AA17</f>
        <v>4070.3999999999996</v>
      </c>
      <c r="AA52" s="42">
        <f>'[6]คำนวณหน่วย-2561'!AB17</f>
        <v>1080</v>
      </c>
      <c r="AB52" s="41">
        <f>'[6]คำนวณหน่วย-2561'!AC17</f>
        <v>3877.2</v>
      </c>
      <c r="AC52" s="43"/>
      <c r="AD52" s="44"/>
      <c r="AF52" s="44"/>
    </row>
    <row r="53" spans="1:32" x14ac:dyDescent="0.55000000000000004">
      <c r="A53" s="37">
        <f>[5]ตารางจด!A49</f>
        <v>41</v>
      </c>
      <c r="B53" s="38" t="str">
        <f>[5]ตารางจด!B49</f>
        <v>อาคารหอพักนักศึกษาชาย 2</v>
      </c>
      <c r="C53" s="37">
        <f>[5]ตารางจด!C49</f>
        <v>0</v>
      </c>
      <c r="D53" s="39">
        <f>[5]ตารางจด!E49</f>
        <v>8419154</v>
      </c>
      <c r="E53" s="40">
        <f>'[6]คำนวณหน่วย-2561'!F18</f>
        <v>9480</v>
      </c>
      <c r="F53" s="41">
        <f>'[6]คำนวณหน่วย-2561'!G18</f>
        <v>35455.200000000004</v>
      </c>
      <c r="G53" s="42">
        <f>'[6]คำนวณหน่วย-2561'!H18</f>
        <v>14880</v>
      </c>
      <c r="H53" s="41">
        <f>'[6]คำนวณหน่วย-2561'!I18</f>
        <v>56097.599999999999</v>
      </c>
      <c r="I53" s="42">
        <f>'[6]คำนวณหน่วย-2561'!J18</f>
        <v>0</v>
      </c>
      <c r="J53" s="41">
        <f>'[6]คำนวณหน่วย-2561'!K18</f>
        <v>0</v>
      </c>
      <c r="K53" s="42">
        <f>'[6]คำนวณหน่วย-2561'!L18</f>
        <v>3540</v>
      </c>
      <c r="L53" s="41">
        <f>'[6]คำนวณหน่วย-2561'!M18</f>
        <v>13452</v>
      </c>
      <c r="M53" s="42">
        <f>'[6]คำนวณหน่วย-2561'!N18</f>
        <v>1020</v>
      </c>
      <c r="N53" s="41">
        <f>'[6]คำนวณหน่วย-2561'!O18</f>
        <v>3886.2000000000003</v>
      </c>
      <c r="O53" s="42">
        <f>'[6]คำนวณหน่วย-2561'!P18</f>
        <v>7560</v>
      </c>
      <c r="P53" s="41">
        <f>'[6]คำนวณหน่วย-2561'!Q18</f>
        <v>28728</v>
      </c>
      <c r="Q53" s="42">
        <f>'[6]คำนวณหน่วย-2561'!R18</f>
        <v>10680</v>
      </c>
      <c r="R53" s="41">
        <f>'[6]คำนวณหน่วย-2561'!S18</f>
        <v>40797.599999999999</v>
      </c>
      <c r="S53" s="42">
        <f>'[6]คำนวณหน่วย-2561'!T18</f>
        <v>9840</v>
      </c>
      <c r="T53" s="41">
        <f>'[6]คำนวณหน่วย-2561'!U18</f>
        <v>37785.599999999999</v>
      </c>
      <c r="U53" s="42">
        <f>'[6]คำนวณหน่วย-2561'!V18</f>
        <v>10140</v>
      </c>
      <c r="V53" s="41">
        <f>'[6]คำนวณหน่วย-2561'!W18</f>
        <v>38532</v>
      </c>
      <c r="W53" s="42">
        <f>'[6]คำนวณหน่วย-2561'!X18</f>
        <v>12540</v>
      </c>
      <c r="X53" s="41">
        <f>'[6]คำนวณหน่วย-2561'!Y18</f>
        <v>47526.6</v>
      </c>
      <c r="Y53" s="42">
        <f>'[6]คำนวณหน่วย-2561'!Z18</f>
        <v>4140</v>
      </c>
      <c r="Z53" s="41">
        <f>'[6]คำนวณหน่วย-2561'!AA18</f>
        <v>15897.599999999999</v>
      </c>
      <c r="AA53" s="42">
        <f>'[6]คำนวณหน่วย-2561'!AB18</f>
        <v>8220</v>
      </c>
      <c r="AB53" s="41">
        <f>'[6]คำนวณหน่วย-2561'!AC18</f>
        <v>29509.8</v>
      </c>
      <c r="AC53" s="43"/>
      <c r="AD53" s="44"/>
      <c r="AF53" s="44"/>
    </row>
    <row r="54" spans="1:32" x14ac:dyDescent="0.55000000000000004">
      <c r="A54" s="37">
        <f>[5]ตารางจด!A50</f>
        <v>42</v>
      </c>
      <c r="B54" s="38" t="str">
        <f>[5]ตารางจด!B50</f>
        <v>อาคารหอพักนักศึกษาชาย 3 (รวมอาคารห้องน้ำ)</v>
      </c>
      <c r="C54" s="37">
        <f>[5]ตารางจด!C50</f>
        <v>0</v>
      </c>
      <c r="D54" s="39">
        <f>[5]ตารางจด!E50</f>
        <v>8419175</v>
      </c>
      <c r="E54" s="40">
        <f>'[6]คำนวณหน่วย-2561'!F19</f>
        <v>60</v>
      </c>
      <c r="F54" s="41">
        <f>'[6]คำนวณหน่วย-2561'!G19</f>
        <v>224.4</v>
      </c>
      <c r="G54" s="42">
        <f>'[6]คำนวณหน่วย-2561'!H19</f>
        <v>880</v>
      </c>
      <c r="H54" s="41">
        <f>'[6]คำนวณหน่วย-2561'!I19</f>
        <v>3317.6</v>
      </c>
      <c r="I54" s="42">
        <f>'[6]คำนวณหน่วย-2561'!J19</f>
        <v>0</v>
      </c>
      <c r="J54" s="41">
        <f>'[6]คำนวณหน่วย-2561'!K19</f>
        <v>0</v>
      </c>
      <c r="K54" s="42">
        <f>'[6]คำนวณหน่วย-2561'!L19</f>
        <v>600</v>
      </c>
      <c r="L54" s="41">
        <f>'[6]คำนวณหน่วย-2561'!M19</f>
        <v>2280</v>
      </c>
      <c r="M54" s="42">
        <f>'[6]คำนวณหน่วย-2561'!N19</f>
        <v>240</v>
      </c>
      <c r="N54" s="41">
        <f>'[6]คำนวณหน่วย-2561'!O19</f>
        <v>914.4</v>
      </c>
      <c r="O54" s="42">
        <f>'[6]คำนวณหน่วย-2561'!P19</f>
        <v>300</v>
      </c>
      <c r="P54" s="41">
        <f>'[6]คำนวณหน่วย-2561'!Q19</f>
        <v>1140</v>
      </c>
      <c r="Q54" s="42">
        <f>'[6]คำนวณหน่วย-2561'!R19</f>
        <v>160</v>
      </c>
      <c r="R54" s="41">
        <f>'[6]คำนวณหน่วย-2561'!S19</f>
        <v>611.19999999999993</v>
      </c>
      <c r="S54" s="42">
        <f>'[6]คำนวณหน่วย-2561'!T19</f>
        <v>100</v>
      </c>
      <c r="T54" s="41">
        <f>'[6]คำนวณหน่วย-2561'!U19</f>
        <v>384</v>
      </c>
      <c r="U54" s="42">
        <f>'[6]คำนวณหน่วย-2561'!V19</f>
        <v>120</v>
      </c>
      <c r="V54" s="41">
        <f>'[6]คำนวณหน่วย-2561'!W19</f>
        <v>456</v>
      </c>
      <c r="W54" s="42">
        <f>'[6]คำนวณหน่วย-2561'!X19</f>
        <v>120</v>
      </c>
      <c r="X54" s="41">
        <f>'[6]คำนวณหน่วย-2561'!Y19</f>
        <v>454.8</v>
      </c>
      <c r="Y54" s="42">
        <f>'[6]คำนวณหน่วย-2561'!Z19</f>
        <v>100</v>
      </c>
      <c r="Z54" s="41">
        <f>'[6]คำนวณหน่วย-2561'!AA19</f>
        <v>384</v>
      </c>
      <c r="AA54" s="42">
        <f>'[6]คำนวณหน่วย-2561'!AB19</f>
        <v>140</v>
      </c>
      <c r="AB54" s="41">
        <f>'[6]คำนวณหน่วย-2561'!AC19</f>
        <v>502.59999999999997</v>
      </c>
      <c r="AC54" s="43"/>
      <c r="AD54" s="44"/>
      <c r="AF54" s="44"/>
    </row>
    <row r="55" spans="1:32" x14ac:dyDescent="0.55000000000000004">
      <c r="A55" s="37">
        <f>[5]ตารางจด!A51</f>
        <v>43</v>
      </c>
      <c r="B55" s="38" t="str">
        <f>[5]ตารางจด!B51</f>
        <v>อาคารหอพักนักศึกษาชาย 4 (รวมอาคารโรงจอดรถ ข้างหอ)</v>
      </c>
      <c r="C55" s="37">
        <f>[5]ตารางจด!C51</f>
        <v>0</v>
      </c>
      <c r="D55" s="39">
        <f>[5]ตารางจด!E51</f>
        <v>8419174</v>
      </c>
      <c r="E55" s="40">
        <f>'[6]คำนวณหน่วย-2561'!F20</f>
        <v>2880</v>
      </c>
      <c r="F55" s="41">
        <f>'[6]คำนวณหน่วย-2561'!G20</f>
        <v>10771.2</v>
      </c>
      <c r="G55" s="42">
        <f>'[6]คำนวณหน่วย-2561'!H20</f>
        <v>3840</v>
      </c>
      <c r="H55" s="41">
        <f>'[6]คำนวณหน่วย-2561'!I20</f>
        <v>14476.8</v>
      </c>
      <c r="I55" s="42">
        <f>'[6]คำนวณหน่วย-2561'!J20</f>
        <v>0</v>
      </c>
      <c r="J55" s="41">
        <f>'[6]คำนวณหน่วย-2561'!K20</f>
        <v>0</v>
      </c>
      <c r="K55" s="42">
        <f>'[6]คำนวณหน่วย-2561'!L20</f>
        <v>1140</v>
      </c>
      <c r="L55" s="41">
        <f>'[6]คำนวณหน่วย-2561'!M20</f>
        <v>4332</v>
      </c>
      <c r="M55" s="42">
        <f>'[6]คำนวณหน่วย-2561'!N20</f>
        <v>360</v>
      </c>
      <c r="N55" s="41">
        <f>'[6]คำนวณหน่วย-2561'!O20</f>
        <v>1371.6</v>
      </c>
      <c r="O55" s="42">
        <f>'[6]คำนวณหน่วย-2561'!P20</f>
        <v>2580</v>
      </c>
      <c r="P55" s="41">
        <f>'[6]คำนวณหน่วย-2561'!Q20</f>
        <v>9804</v>
      </c>
      <c r="Q55" s="42">
        <f>'[6]คำนวณหน่วย-2561'!R20</f>
        <v>3900</v>
      </c>
      <c r="R55" s="41">
        <f>'[6]คำนวณหน่วย-2561'!S20</f>
        <v>14898</v>
      </c>
      <c r="S55" s="42">
        <f>'[6]คำนวณหน่วย-2561'!T20</f>
        <v>3300</v>
      </c>
      <c r="T55" s="41">
        <f>'[6]คำนวณหน่วย-2561'!U20</f>
        <v>12672</v>
      </c>
      <c r="U55" s="42">
        <f>'[6]คำนวณหน่วย-2561'!V20</f>
        <v>4080</v>
      </c>
      <c r="V55" s="41">
        <f>'[6]คำนวณหน่วย-2561'!W20</f>
        <v>15504</v>
      </c>
      <c r="W55" s="42">
        <f>'[6]คำนวณหน่วย-2561'!X20</f>
        <v>4560</v>
      </c>
      <c r="X55" s="41">
        <f>'[6]คำนวณหน่วย-2561'!Y20</f>
        <v>17282.400000000001</v>
      </c>
      <c r="Y55" s="42">
        <f>'[6]คำนวณหน่วย-2561'!Z20</f>
        <v>1260</v>
      </c>
      <c r="Z55" s="41">
        <f>'[6]คำนวณหน่วย-2561'!AA20</f>
        <v>4838.3999999999996</v>
      </c>
      <c r="AA55" s="42">
        <f>'[6]คำนวณหน่วย-2561'!AB20</f>
        <v>2820</v>
      </c>
      <c r="AB55" s="41">
        <f>'[6]คำนวณหน่วย-2561'!AC20</f>
        <v>10123.799999999999</v>
      </c>
      <c r="AC55" s="43"/>
      <c r="AD55" s="44"/>
      <c r="AF55" s="44"/>
    </row>
    <row r="56" spans="1:32" x14ac:dyDescent="0.55000000000000004">
      <c r="A56" s="37">
        <f>[5]ตารางจด!A52</f>
        <v>44</v>
      </c>
      <c r="B56" s="38" t="str">
        <f>[5]ตารางจด!B52</f>
        <v>อาคารหอพักนักศึกษาชาย 5 (รวมอาคารห้องน้ำ)</v>
      </c>
      <c r="C56" s="37">
        <f>[5]ตารางจด!C52</f>
        <v>0</v>
      </c>
      <c r="D56" s="39">
        <f>[5]ตารางจด!E52</f>
        <v>8419178</v>
      </c>
      <c r="E56" s="40">
        <f>'[6]คำนวณหน่วย-2561'!F21</f>
        <v>2660</v>
      </c>
      <c r="F56" s="41">
        <f>'[6]คำนวณหน่วย-2561'!G21</f>
        <v>9948.4000000000015</v>
      </c>
      <c r="G56" s="42">
        <f>'[6]คำนวณหน่วย-2561'!H21</f>
        <v>4060</v>
      </c>
      <c r="H56" s="41">
        <f>'[6]คำนวณหน่วย-2561'!I21</f>
        <v>15306.2</v>
      </c>
      <c r="I56" s="42">
        <f>'[6]คำนวณหน่วย-2561'!J21</f>
        <v>0</v>
      </c>
      <c r="J56" s="41">
        <f>'[6]คำนวณหน่วย-2561'!K21</f>
        <v>0</v>
      </c>
      <c r="K56" s="42">
        <f>'[6]คำนวณหน่วย-2561'!L21</f>
        <v>2740</v>
      </c>
      <c r="L56" s="41">
        <f>'[6]คำนวณหน่วย-2561'!M21</f>
        <v>10412</v>
      </c>
      <c r="M56" s="42">
        <f>'[6]คำนวณหน่วย-2561'!N21</f>
        <v>1340</v>
      </c>
      <c r="N56" s="41">
        <f>'[6]คำนวณหน่วย-2561'!O21</f>
        <v>5105.3999999999996</v>
      </c>
      <c r="O56" s="42">
        <f>'[6]คำนวณหน่วย-2561'!P21</f>
        <v>2000</v>
      </c>
      <c r="P56" s="41">
        <f>'[6]คำนวณหน่วย-2561'!Q21</f>
        <v>7600</v>
      </c>
      <c r="Q56" s="42">
        <f>'[6]คำนวณหน่วย-2561'!R21</f>
        <v>940</v>
      </c>
      <c r="R56" s="41">
        <f>'[6]คำนวณหน่วย-2561'!S21</f>
        <v>3590.7999999999997</v>
      </c>
      <c r="S56" s="42">
        <f>'[6]คำนวณหน่วย-2561'!T21</f>
        <v>400</v>
      </c>
      <c r="T56" s="41">
        <f>'[6]คำนวณหน่วย-2561'!U21</f>
        <v>1536</v>
      </c>
      <c r="U56" s="42">
        <f>'[6]คำนวณหน่วย-2561'!V21</f>
        <v>660</v>
      </c>
      <c r="V56" s="41">
        <f>'[6]คำนวณหน่วย-2561'!W21</f>
        <v>2508</v>
      </c>
      <c r="W56" s="42">
        <f>'[6]คำนวณหน่วย-2561'!X21</f>
        <v>940</v>
      </c>
      <c r="X56" s="41">
        <f>'[6]คำนวณหน่วย-2561'!Y21</f>
        <v>3562.6</v>
      </c>
      <c r="Y56" s="42">
        <f>'[6]คำนวณหน่วย-2561'!Z21</f>
        <v>480</v>
      </c>
      <c r="Z56" s="41">
        <f>'[6]คำนวณหน่วย-2561'!AA21</f>
        <v>1843.1999999999998</v>
      </c>
      <c r="AA56" s="42">
        <f>'[6]คำนวณหน่วย-2561'!AB21</f>
        <v>760</v>
      </c>
      <c r="AB56" s="41">
        <f>'[6]คำนวณหน่วย-2561'!AC21</f>
        <v>2728.4</v>
      </c>
      <c r="AC56" s="43"/>
      <c r="AD56" s="44"/>
      <c r="AF56" s="44"/>
    </row>
    <row r="57" spans="1:32" x14ac:dyDescent="0.55000000000000004">
      <c r="A57" s="37">
        <f>[5]ตารางจด!A53</f>
        <v>45</v>
      </c>
      <c r="B57" s="38" t="str">
        <f>[5]ตารางจด!B53</f>
        <v>อาคารหอพักนักศึกษาหญิง 6 (รวมอาคารโรงจอดรถ ข้างหอ)</v>
      </c>
      <c r="C57" s="37">
        <f>[5]ตารางจด!C53</f>
        <v>0</v>
      </c>
      <c r="D57" s="39">
        <f>[5]ตารางจด!E53</f>
        <v>8409829</v>
      </c>
      <c r="E57" s="40">
        <f>'[6]คำนวณหน่วย-2561'!F22</f>
        <v>6000</v>
      </c>
      <c r="F57" s="41">
        <f>'[6]คำนวณหน่วย-2561'!G22</f>
        <v>22440</v>
      </c>
      <c r="G57" s="42">
        <f>'[6]คำนวณหน่วย-2561'!H22</f>
        <v>9120</v>
      </c>
      <c r="H57" s="41">
        <f>'[6]คำนวณหน่วย-2561'!I22</f>
        <v>34382.400000000001</v>
      </c>
      <c r="I57" s="42">
        <f>'[6]คำนวณหน่วย-2561'!J22</f>
        <v>0</v>
      </c>
      <c r="J57" s="41">
        <f>'[6]คำนวณหน่วย-2561'!K22</f>
        <v>0</v>
      </c>
      <c r="K57" s="42">
        <f>'[6]คำนวณหน่วย-2561'!L22</f>
        <v>1740</v>
      </c>
      <c r="L57" s="41">
        <f>'[6]คำนวณหน่วย-2561'!M22</f>
        <v>6612</v>
      </c>
      <c r="M57" s="42">
        <f>'[6]คำนวณหน่วย-2561'!N22</f>
        <v>540</v>
      </c>
      <c r="N57" s="41">
        <f>'[6]คำนวณหน่วย-2561'!O22</f>
        <v>2057.4</v>
      </c>
      <c r="O57" s="42">
        <f>'[6]คำนวณหน่วย-2561'!P22</f>
        <v>4140</v>
      </c>
      <c r="P57" s="41">
        <f>'[6]คำนวณหน่วย-2561'!Q22</f>
        <v>15732</v>
      </c>
      <c r="Q57" s="42">
        <f>'[6]คำนวณหน่วย-2561'!R22</f>
        <v>7620</v>
      </c>
      <c r="R57" s="41">
        <f>'[6]คำนวณหน่วย-2561'!S22</f>
        <v>29108.399999999998</v>
      </c>
      <c r="S57" s="42">
        <f>'[6]คำนวณหน่วย-2561'!T22</f>
        <v>6420</v>
      </c>
      <c r="T57" s="41">
        <f>'[6]คำนวณหน่วย-2561'!U22</f>
        <v>24652.799999999999</v>
      </c>
      <c r="U57" s="42">
        <f>'[6]คำนวณหน่วย-2561'!V22</f>
        <v>7080</v>
      </c>
      <c r="V57" s="41">
        <f>'[6]คำนวณหน่วย-2561'!W22</f>
        <v>26904</v>
      </c>
      <c r="W57" s="42">
        <f>'[6]คำนวณหน่วย-2561'!X22</f>
        <v>9720</v>
      </c>
      <c r="X57" s="41">
        <f>'[6]คำนวณหน่วย-2561'!Y22</f>
        <v>36838.800000000003</v>
      </c>
      <c r="Y57" s="42">
        <f>'[6]คำนวณหน่วย-2561'!Z22</f>
        <v>2460</v>
      </c>
      <c r="Z57" s="41">
        <f>'[6]คำนวณหน่วย-2561'!AA22</f>
        <v>9446.4</v>
      </c>
      <c r="AA57" s="42">
        <f>'[6]คำนวณหน่วย-2561'!AB22</f>
        <v>5760</v>
      </c>
      <c r="AB57" s="41">
        <f>'[6]คำนวณหน่วย-2561'!AC22</f>
        <v>20678.399999999998</v>
      </c>
      <c r="AC57" s="43"/>
      <c r="AD57" s="44"/>
      <c r="AF57" s="44"/>
    </row>
    <row r="58" spans="1:32" x14ac:dyDescent="0.55000000000000004">
      <c r="A58" s="37">
        <f>[5]ตารางจด!A54</f>
        <v>46</v>
      </c>
      <c r="B58" s="38" t="str">
        <f>[5]ตารางจด!B54</f>
        <v>อาคารหอพักนักศึกษาหญิง 7</v>
      </c>
      <c r="C58" s="37">
        <f>[5]ตารางจด!C54</f>
        <v>0</v>
      </c>
      <c r="D58" s="39">
        <f>[5]ตารางจด!E54</f>
        <v>8409835</v>
      </c>
      <c r="E58" s="40">
        <f>'[6]คำนวณหน่วย-2561'!F23</f>
        <v>5880</v>
      </c>
      <c r="F58" s="41">
        <f>'[6]คำนวณหน่วย-2561'!G23</f>
        <v>21991.200000000001</v>
      </c>
      <c r="G58" s="42">
        <f>'[6]คำนวณหน่วย-2561'!H23</f>
        <v>8400</v>
      </c>
      <c r="H58" s="41">
        <f>'[6]คำนวณหน่วย-2561'!I23</f>
        <v>31668</v>
      </c>
      <c r="I58" s="42">
        <f>'[6]คำนวณหน่วย-2561'!J23</f>
        <v>0</v>
      </c>
      <c r="J58" s="41">
        <f>'[6]คำนวณหน่วย-2561'!K23</f>
        <v>0</v>
      </c>
      <c r="K58" s="42">
        <f>'[6]คำนวณหน่วย-2561'!L23</f>
        <v>2340</v>
      </c>
      <c r="L58" s="41">
        <f>'[6]คำนวณหน่วย-2561'!M23</f>
        <v>8892</v>
      </c>
      <c r="M58" s="42">
        <f>'[6]คำนวณหน่วย-2561'!N23</f>
        <v>600</v>
      </c>
      <c r="N58" s="41">
        <f>'[6]คำนวณหน่วย-2561'!O23</f>
        <v>2286</v>
      </c>
      <c r="O58" s="42">
        <f>'[6]คำนวณหน่วย-2561'!P23</f>
        <v>4320</v>
      </c>
      <c r="P58" s="41">
        <f>'[6]คำนวณหน่วย-2561'!Q23</f>
        <v>16416</v>
      </c>
      <c r="Q58" s="42">
        <f>'[6]คำนวณหน่วย-2561'!R23</f>
        <v>5160</v>
      </c>
      <c r="R58" s="41">
        <f>'[6]คำนวณหน่วย-2561'!S23</f>
        <v>19711.2</v>
      </c>
      <c r="S58" s="42">
        <f>'[6]คำนวณหน่วย-2561'!T23</f>
        <v>4020</v>
      </c>
      <c r="T58" s="41">
        <f>'[6]คำนวณหน่วย-2561'!U23</f>
        <v>15436.8</v>
      </c>
      <c r="U58" s="42">
        <f>'[6]คำนวณหน่วย-2561'!V23</f>
        <v>4560</v>
      </c>
      <c r="V58" s="41">
        <f>'[6]คำนวณหน่วย-2561'!W23</f>
        <v>17328</v>
      </c>
      <c r="W58" s="42">
        <f>'[6]คำนวณหน่วย-2561'!X23</f>
        <v>6300</v>
      </c>
      <c r="X58" s="41">
        <f>'[6]คำนวณหน่วย-2561'!Y23</f>
        <v>23877</v>
      </c>
      <c r="Y58" s="42">
        <f>'[6]คำนวณหน่วย-2561'!Z23</f>
        <v>1560</v>
      </c>
      <c r="Z58" s="41">
        <f>'[6]คำนวณหน่วย-2561'!AA23</f>
        <v>5990.4</v>
      </c>
      <c r="AA58" s="42">
        <f>'[6]คำนวณหน่วย-2561'!AB23</f>
        <v>3720</v>
      </c>
      <c r="AB58" s="41">
        <f>'[6]คำนวณหน่วย-2561'!AC23</f>
        <v>13354.8</v>
      </c>
      <c r="AC58" s="43"/>
      <c r="AD58" s="44"/>
      <c r="AF58" s="44"/>
    </row>
    <row r="59" spans="1:32" x14ac:dyDescent="0.55000000000000004">
      <c r="A59" s="37">
        <f>[5]ตารางจด!A55</f>
        <v>47</v>
      </c>
      <c r="B59" s="38" t="str">
        <f>[5]ตารางจด!B55</f>
        <v>อาคารหอพักนักศึกษาหญิง 8</v>
      </c>
      <c r="C59" s="37">
        <f>[5]ตารางจด!C55</f>
        <v>0</v>
      </c>
      <c r="D59" s="39">
        <f>[5]ตารางจด!E55</f>
        <v>8379616</v>
      </c>
      <c r="E59" s="40">
        <f>'[6]คำนวณหน่วย-2561'!F24</f>
        <v>12800</v>
      </c>
      <c r="F59" s="41">
        <f>'[6]คำนวณหน่วย-2561'!G24</f>
        <v>47872</v>
      </c>
      <c r="G59" s="42">
        <f>'[6]คำนวณหน่วย-2561'!H24</f>
        <v>18500</v>
      </c>
      <c r="H59" s="41">
        <f>'[6]คำนวณหน่วย-2561'!I24</f>
        <v>69745</v>
      </c>
      <c r="I59" s="42">
        <f>'[6]คำนวณหน่วย-2561'!J24</f>
        <v>0</v>
      </c>
      <c r="J59" s="41">
        <f>'[6]คำนวณหน่วย-2561'!K24</f>
        <v>0</v>
      </c>
      <c r="K59" s="42">
        <f>'[6]คำนวณหน่วย-2561'!L24</f>
        <v>3400</v>
      </c>
      <c r="L59" s="41">
        <f>'[6]คำนวณหน่วย-2561'!M24</f>
        <v>12920</v>
      </c>
      <c r="M59" s="42">
        <f>'[6]คำนวณหน่วย-2561'!N24</f>
        <v>2200</v>
      </c>
      <c r="N59" s="41">
        <f>'[6]คำนวณหน่วย-2561'!O24</f>
        <v>8382</v>
      </c>
      <c r="O59" s="42">
        <f>'[6]คำนวณหน่วย-2561'!P24</f>
        <v>10300</v>
      </c>
      <c r="P59" s="41">
        <f>'[6]คำนวณหน่วย-2561'!Q24</f>
        <v>39140</v>
      </c>
      <c r="Q59" s="42">
        <f>'[6]คำนวณหน่วย-2561'!R24</f>
        <v>14500</v>
      </c>
      <c r="R59" s="41">
        <f>'[6]คำนวณหน่วย-2561'!S24</f>
        <v>55390</v>
      </c>
      <c r="S59" s="42">
        <f>'[6]คำนวณหน่วย-2561'!T24</f>
        <v>12000</v>
      </c>
      <c r="T59" s="41">
        <f>'[6]คำนวณหน่วย-2561'!U24</f>
        <v>46080</v>
      </c>
      <c r="U59" s="42">
        <f>'[6]คำนวณหน่วย-2561'!V24</f>
        <v>14200</v>
      </c>
      <c r="V59" s="41">
        <f>'[6]คำนวณหน่วย-2561'!W24</f>
        <v>53960</v>
      </c>
      <c r="W59" s="42">
        <f>'[6]คำนวณหน่วย-2561'!X24</f>
        <v>18700</v>
      </c>
      <c r="X59" s="41">
        <f>'[6]คำนวณหน่วย-2561'!Y24</f>
        <v>70873</v>
      </c>
      <c r="Y59" s="42">
        <f>'[6]คำนวณหน่วย-2561'!Z24</f>
        <v>4800</v>
      </c>
      <c r="Z59" s="41">
        <f>'[6]คำนวณหน่วย-2561'!AA24</f>
        <v>18432</v>
      </c>
      <c r="AA59" s="42">
        <f>'[6]คำนวณหน่วย-2561'!AB24</f>
        <v>11900</v>
      </c>
      <c r="AB59" s="41">
        <f>'[6]คำนวณหน่วย-2561'!AC24</f>
        <v>42721</v>
      </c>
      <c r="AC59" s="43"/>
      <c r="AD59" s="44"/>
      <c r="AF59" s="44"/>
    </row>
    <row r="60" spans="1:32" x14ac:dyDescent="0.55000000000000004">
      <c r="A60" s="37">
        <f>[5]ตารางจด!A56</f>
        <v>48</v>
      </c>
      <c r="B60" s="38" t="str">
        <f>[5]ตารางจด!B56</f>
        <v>อาคารหอพักนักศึกษาหญิง 9</v>
      </c>
      <c r="C60" s="37">
        <f>[5]ตารางจด!C56</f>
        <v>0</v>
      </c>
      <c r="D60" s="39">
        <f>[5]ตารางจด!E56</f>
        <v>8399168</v>
      </c>
      <c r="E60" s="40">
        <f>'[6]คำนวณหน่วย-2561'!F25</f>
        <v>14300</v>
      </c>
      <c r="F60" s="41">
        <f>'[6]คำนวณหน่วย-2561'!G25</f>
        <v>53482</v>
      </c>
      <c r="G60" s="42">
        <f>'[6]คำนวณหน่วย-2561'!H25</f>
        <v>21000</v>
      </c>
      <c r="H60" s="41">
        <f>'[6]คำนวณหน่วย-2561'!I25</f>
        <v>79170</v>
      </c>
      <c r="I60" s="42">
        <f>'[6]คำนวณหน่วย-2561'!J25</f>
        <v>0</v>
      </c>
      <c r="J60" s="41">
        <f>'[6]คำนวณหน่วย-2561'!K25</f>
        <v>0</v>
      </c>
      <c r="K60" s="42">
        <f>'[6]คำนวณหน่วย-2561'!L25</f>
        <v>9000</v>
      </c>
      <c r="L60" s="41">
        <f>'[6]คำนวณหน่วย-2561'!M25</f>
        <v>34200</v>
      </c>
      <c r="M60" s="42">
        <f>'[6]คำนวณหน่วย-2561'!N25</f>
        <v>3200</v>
      </c>
      <c r="N60" s="41">
        <f>'[6]คำนวณหน่วย-2561'!O25</f>
        <v>12192</v>
      </c>
      <c r="O60" s="42">
        <f>'[6]คำนวณหน่วย-2561'!P25</f>
        <v>11600</v>
      </c>
      <c r="P60" s="41">
        <f>'[6]คำนวณหน่วย-2561'!Q25</f>
        <v>44080</v>
      </c>
      <c r="Q60" s="42">
        <f>'[6]คำนวณหน่วย-2561'!R25</f>
        <v>15300</v>
      </c>
      <c r="R60" s="41">
        <f>'[6]คำนวณหน่วย-2561'!S25</f>
        <v>58446</v>
      </c>
      <c r="S60" s="42">
        <f>'[6]คำนวณหน่วย-2561'!T25</f>
        <v>12800</v>
      </c>
      <c r="T60" s="41">
        <f>'[6]คำนวณหน่วย-2561'!U25</f>
        <v>49152</v>
      </c>
      <c r="U60" s="42">
        <f>'[6]คำนวณหน่วย-2561'!V25</f>
        <v>14500</v>
      </c>
      <c r="V60" s="41">
        <f>'[6]คำนวณหน่วย-2561'!W25</f>
        <v>55100</v>
      </c>
      <c r="W60" s="42">
        <f>'[6]คำนวณหน่วย-2561'!X25</f>
        <v>19700</v>
      </c>
      <c r="X60" s="41">
        <f>'[6]คำนวณหน่วย-2561'!Y25</f>
        <v>74663</v>
      </c>
      <c r="Y60" s="42">
        <f>'[6]คำนวณหน่วย-2561'!Z25</f>
        <v>5900</v>
      </c>
      <c r="Z60" s="41">
        <f>'[6]คำนวณหน่วย-2561'!AA25</f>
        <v>22656</v>
      </c>
      <c r="AA60" s="42">
        <f>'[6]คำนวณหน่วย-2561'!AB25</f>
        <v>13100</v>
      </c>
      <c r="AB60" s="41">
        <f>'[6]คำนวณหน่วย-2561'!AC25</f>
        <v>47029</v>
      </c>
      <c r="AC60" s="43"/>
      <c r="AD60" s="44"/>
      <c r="AF60" s="44"/>
    </row>
    <row r="61" spans="1:32" x14ac:dyDescent="0.55000000000000004">
      <c r="A61" s="37">
        <f>[5]ตารางจด!A57</f>
        <v>49</v>
      </c>
      <c r="B61" s="38" t="str">
        <f>[5]ตารางจด!B57</f>
        <v>อาคารหอพักนักศึกษาหญิง 10</v>
      </c>
      <c r="C61" s="37">
        <f>[5]ตารางจด!C57</f>
        <v>0</v>
      </c>
      <c r="D61" s="39">
        <f>[5]ตารางจด!E57</f>
        <v>9243992</v>
      </c>
      <c r="E61" s="40">
        <f>'[6]คำนวณหน่วย-2561'!F26</f>
        <v>16600</v>
      </c>
      <c r="F61" s="41">
        <f>'[6]คำนวณหน่วย-2561'!G26</f>
        <v>62084</v>
      </c>
      <c r="G61" s="42">
        <f>'[6]คำนวณหน่วย-2561'!H26</f>
        <v>22400</v>
      </c>
      <c r="H61" s="41">
        <f>'[6]คำนวณหน่วย-2561'!I26</f>
        <v>84448</v>
      </c>
      <c r="I61" s="42">
        <f>'[6]คำนวณหน่วย-2561'!J26</f>
        <v>0</v>
      </c>
      <c r="J61" s="41">
        <f>'[6]คำนวณหน่วย-2561'!K26</f>
        <v>0</v>
      </c>
      <c r="K61" s="42">
        <f>'[6]คำนวณหน่วย-2561'!L26</f>
        <v>9400</v>
      </c>
      <c r="L61" s="41">
        <f>'[6]คำนวณหน่วย-2561'!M26</f>
        <v>35720</v>
      </c>
      <c r="M61" s="42">
        <f>'[6]คำนวณหน่วย-2561'!N26</f>
        <v>2000</v>
      </c>
      <c r="N61" s="41">
        <f>'[6]คำนวณหน่วย-2561'!O26</f>
        <v>7620</v>
      </c>
      <c r="O61" s="42">
        <f>'[6]คำนวณหน่วย-2561'!P26</f>
        <v>7400</v>
      </c>
      <c r="P61" s="41">
        <f>'[6]คำนวณหน่วย-2561'!Q26</f>
        <v>28120</v>
      </c>
      <c r="Q61" s="42">
        <f>'[6]คำนวณหน่วย-2561'!R26</f>
        <v>21000</v>
      </c>
      <c r="R61" s="41">
        <f>'[6]คำนวณหน่วย-2561'!S26</f>
        <v>80220</v>
      </c>
      <c r="S61" s="42">
        <f>'[6]คำนวณหน่วย-2561'!T26</f>
        <v>19200</v>
      </c>
      <c r="T61" s="41">
        <f>'[6]คำนวณหน่วย-2561'!U26</f>
        <v>73728</v>
      </c>
      <c r="U61" s="42">
        <f>'[6]คำนวณหน่วย-2561'!V26</f>
        <v>19600</v>
      </c>
      <c r="V61" s="41">
        <f>'[6]คำนวณหน่วย-2561'!W26</f>
        <v>74480</v>
      </c>
      <c r="W61" s="42">
        <f>'[6]คำนวณหน่วย-2561'!X26</f>
        <v>25000</v>
      </c>
      <c r="X61" s="41">
        <f>'[6]คำนวณหน่วย-2561'!Y26</f>
        <v>94750</v>
      </c>
      <c r="Y61" s="42">
        <f>'[6]คำนวณหน่วย-2561'!Z26</f>
        <v>9600</v>
      </c>
      <c r="Z61" s="41">
        <f>'[6]คำนวณหน่วย-2561'!AA26</f>
        <v>36864</v>
      </c>
      <c r="AA61" s="42">
        <f>'[6]คำนวณหน่วย-2561'!AB26</f>
        <v>16200</v>
      </c>
      <c r="AB61" s="41">
        <f>'[6]คำนวณหน่วย-2561'!AC26</f>
        <v>58158</v>
      </c>
      <c r="AC61" s="43"/>
      <c r="AD61" s="44"/>
      <c r="AF61" s="44"/>
    </row>
    <row r="62" spans="1:32" x14ac:dyDescent="0.55000000000000004">
      <c r="A62" s="37">
        <f>[5]ตารางจด!A58</f>
        <v>50</v>
      </c>
      <c r="B62" s="38" t="str">
        <f>[5]ตารางจด!B58</f>
        <v>อาคารหอพักนักศึกษาหญิง 11</v>
      </c>
      <c r="C62" s="37" t="str">
        <f>[5]ตารางจด!C58</f>
        <v>MWh</v>
      </c>
      <c r="D62" s="39" t="str">
        <f>[5]ตารางจด!E58</f>
        <v>Digital</v>
      </c>
      <c r="E62" s="40">
        <f>'[6]คำนวณหน่วย-2561'!F189</f>
        <v>0</v>
      </c>
      <c r="F62" s="41">
        <f>'[6]คำนวณหน่วย-2561'!G189</f>
        <v>0</v>
      </c>
      <c r="G62" s="42">
        <f>'[6]คำนวณหน่วย-2561'!H189</f>
        <v>0</v>
      </c>
      <c r="H62" s="41">
        <f>'[6]คำนวณหน่วย-2561'!I189</f>
        <v>0</v>
      </c>
      <c r="I62" s="42">
        <f>'[6]คำนวณหน่วย-2561'!J189</f>
        <v>6000</v>
      </c>
      <c r="J62" s="41">
        <f>'[6]คำนวณหน่วย-2561'!K189</f>
        <v>22800</v>
      </c>
      <c r="K62" s="42">
        <f>'[6]คำนวณหน่วย-2561'!L189</f>
        <v>5459</v>
      </c>
      <c r="L62" s="41">
        <f>'[6]คำนวณหน่วย-2561'!M189</f>
        <v>20744.2</v>
      </c>
      <c r="M62" s="42">
        <f>'[6]คำนวณหน่วย-2561'!N189</f>
        <v>2695.9999999999995</v>
      </c>
      <c r="N62" s="41">
        <f>'[6]คำนวณหน่วย-2561'!O189</f>
        <v>10271.759999999998</v>
      </c>
      <c r="O62" s="42">
        <f>'[6]คำนวณหน่วย-2561'!P189</f>
        <v>5199</v>
      </c>
      <c r="P62" s="41">
        <f>'[6]คำนวณหน่วย-2561'!Q189</f>
        <v>19756.2</v>
      </c>
      <c r="Q62" s="42">
        <f>'[6]คำนวณหน่วย-2561'!R189</f>
        <v>23032.000000000004</v>
      </c>
      <c r="R62" s="41">
        <f>'[6]คำนวณหน่วย-2561'!S189</f>
        <v>87982.24</v>
      </c>
      <c r="S62" s="42">
        <f>'[6]คำนวณหน่วย-2561'!T189</f>
        <v>21373.999999999996</v>
      </c>
      <c r="T62" s="41">
        <f>'[6]คำนวณหน่วย-2561'!U189</f>
        <v>82076.159999999989</v>
      </c>
      <c r="U62" s="42">
        <f>'[6]คำนวณหน่วย-2561'!V189</f>
        <v>21130.000000000004</v>
      </c>
      <c r="V62" s="41">
        <f>'[6]คำนวณหน่วย-2561'!W189</f>
        <v>80294.000000000015</v>
      </c>
      <c r="W62" s="42">
        <f>'[6]คำนวณหน่วย-2561'!X189</f>
        <v>27400.000000000007</v>
      </c>
      <c r="X62" s="41">
        <f>'[6]คำนวณหน่วย-2561'!Y189</f>
        <v>103846.00000000003</v>
      </c>
      <c r="Y62" s="42">
        <f>'[6]คำนวณหน่วย-2561'!Z189</f>
        <v>6359.9999999999991</v>
      </c>
      <c r="Z62" s="41">
        <f>'[6]คำนวณหน่วย-2561'!AA189</f>
        <v>24422.399999999994</v>
      </c>
      <c r="AA62" s="42">
        <f>'[6]คำนวณหน่วย-2561'!AB189</f>
        <v>18960.000000000007</v>
      </c>
      <c r="AB62" s="41">
        <f>'[6]คำนวณหน่วย-2561'!AC189</f>
        <v>68066.400000000023</v>
      </c>
      <c r="AC62" s="43"/>
      <c r="AD62" s="44"/>
      <c r="AF62" s="44"/>
    </row>
    <row r="63" spans="1:32" x14ac:dyDescent="0.55000000000000004">
      <c r="A63" s="51" t="s">
        <v>31</v>
      </c>
      <c r="B63" s="52"/>
      <c r="C63" s="53"/>
      <c r="D63" s="54"/>
      <c r="E63" s="65">
        <f t="shared" ref="E63:AB63" si="2">SUM(E52:E62)</f>
        <v>71880</v>
      </c>
      <c r="F63" s="34">
        <f t="shared" si="2"/>
        <v>268831.2</v>
      </c>
      <c r="G63" s="65">
        <f t="shared" si="2"/>
        <v>104600</v>
      </c>
      <c r="H63" s="34">
        <f t="shared" si="2"/>
        <v>394342</v>
      </c>
      <c r="I63" s="65">
        <f t="shared" si="2"/>
        <v>6000</v>
      </c>
      <c r="J63" s="34">
        <f t="shared" si="2"/>
        <v>22800</v>
      </c>
      <c r="K63" s="65">
        <f t="shared" si="2"/>
        <v>42359</v>
      </c>
      <c r="L63" s="34">
        <f t="shared" si="2"/>
        <v>160964.20000000001</v>
      </c>
      <c r="M63" s="66">
        <f t="shared" si="2"/>
        <v>15556</v>
      </c>
      <c r="N63" s="34">
        <f t="shared" si="2"/>
        <v>59268.36</v>
      </c>
      <c r="O63" s="66">
        <f t="shared" si="2"/>
        <v>56519</v>
      </c>
      <c r="P63" s="34">
        <f t="shared" si="2"/>
        <v>214772.2</v>
      </c>
      <c r="Q63" s="66">
        <f t="shared" si="2"/>
        <v>102952</v>
      </c>
      <c r="R63" s="34">
        <f t="shared" si="2"/>
        <v>393276.64</v>
      </c>
      <c r="S63" s="66">
        <f t="shared" si="2"/>
        <v>89954</v>
      </c>
      <c r="T63" s="34">
        <f t="shared" si="2"/>
        <v>345423.35999999999</v>
      </c>
      <c r="U63" s="66">
        <f t="shared" si="2"/>
        <v>96490</v>
      </c>
      <c r="V63" s="34">
        <f t="shared" si="2"/>
        <v>366662</v>
      </c>
      <c r="W63" s="66">
        <f t="shared" si="2"/>
        <v>126300</v>
      </c>
      <c r="X63" s="34">
        <f t="shared" si="2"/>
        <v>478677</v>
      </c>
      <c r="Y63" s="66">
        <f t="shared" si="2"/>
        <v>37720</v>
      </c>
      <c r="Z63" s="34">
        <f t="shared" si="2"/>
        <v>144844.79999999999</v>
      </c>
      <c r="AA63" s="66">
        <f t="shared" si="2"/>
        <v>82660</v>
      </c>
      <c r="AB63" s="34">
        <f t="shared" si="2"/>
        <v>296749.40000000002</v>
      </c>
      <c r="AC63" s="43"/>
      <c r="AD63" s="44"/>
      <c r="AF63" s="44"/>
    </row>
    <row r="64" spans="1:32" x14ac:dyDescent="0.55000000000000004">
      <c r="A64" s="27" t="str">
        <f>[5]ตารางจด!A59</f>
        <v>คณะพัฒนาการท่องเที่ยว</v>
      </c>
      <c r="B64" s="55"/>
      <c r="C64" s="56"/>
      <c r="D64" s="57"/>
      <c r="E64" s="58"/>
      <c r="F64" s="59"/>
      <c r="G64" s="58"/>
      <c r="H64" s="59"/>
      <c r="I64" s="58"/>
      <c r="J64" s="59"/>
      <c r="K64" s="58"/>
      <c r="L64" s="60"/>
      <c r="M64" s="58"/>
      <c r="N64" s="60"/>
      <c r="O64" s="58"/>
      <c r="P64" s="60"/>
      <c r="Q64" s="58"/>
      <c r="R64" s="60"/>
      <c r="S64" s="58"/>
      <c r="T64" s="60"/>
      <c r="U64" s="58"/>
      <c r="V64" s="60"/>
      <c r="W64" s="58"/>
      <c r="X64" s="60"/>
      <c r="Y64" s="58"/>
      <c r="Z64" s="60"/>
      <c r="AA64" s="58"/>
      <c r="AB64" s="61"/>
      <c r="AC64" s="33">
        <f>SUM(E69+G69+I69+K69+M69+O69+Q69+S69+U69+W69+Y69+AA69)</f>
        <v>43539</v>
      </c>
      <c r="AD64" s="34">
        <f>SUM(F69+H69+J69+L69+N69+P69+R69+T69+V69+X69+Z69+AB69)</f>
        <v>164572.64000000001</v>
      </c>
      <c r="AF64" s="44"/>
    </row>
    <row r="65" spans="1:32" x14ac:dyDescent="0.55000000000000004">
      <c r="A65" s="37">
        <f>[5]ตารางจด!A60</f>
        <v>51</v>
      </c>
      <c r="B65" s="38" t="s">
        <v>32</v>
      </c>
      <c r="C65" s="37">
        <f>[5]ตารางจด!C60</f>
        <v>0</v>
      </c>
      <c r="D65" s="39">
        <v>8752901</v>
      </c>
      <c r="E65" s="40" t="str">
        <f>'[6]คำนวณหน่วย-2561'!F49</f>
        <v>ปรับปรุงอาคาร</v>
      </c>
      <c r="F65" s="41" t="str">
        <f>'[6]คำนวณหน่วย-2561'!G49</f>
        <v>ปรับปรุงอาคาร</v>
      </c>
      <c r="G65" s="42" t="str">
        <f>'[6]คำนวณหน่วย-2561'!H49</f>
        <v>ปรับปรุงอาคาร</v>
      </c>
      <c r="H65" s="41" t="str">
        <f>'[6]คำนวณหน่วย-2561'!I49</f>
        <v>ปรับปรุงอาคาร</v>
      </c>
      <c r="I65" s="42" t="str">
        <f>'[6]คำนวณหน่วย-2561'!J49</f>
        <v>ปรับปรุงอาคาร</v>
      </c>
      <c r="J65" s="41" t="str">
        <f>'[6]คำนวณหน่วย-2561'!K49</f>
        <v>ปรับปรุงอาคาร</v>
      </c>
      <c r="K65" s="42">
        <f>'[6]คำนวณหน่วย-2561'!L49</f>
        <v>1348</v>
      </c>
      <c r="L65" s="41">
        <f>'[6]คำนวณหน่วย-2561'!M49</f>
        <v>5122.3999999999996</v>
      </c>
      <c r="M65" s="42">
        <f>'[6]คำนวณหน่วย-2561'!N49</f>
        <v>1023</v>
      </c>
      <c r="N65" s="41">
        <f>'[6]คำนวณหน่วย-2561'!O49</f>
        <v>3897.63</v>
      </c>
      <c r="O65" s="42">
        <f>'[6]คำนวณหน่วย-2561'!P49</f>
        <v>925</v>
      </c>
      <c r="P65" s="41">
        <f>'[6]คำนวณหน่วย-2561'!Q49</f>
        <v>3515</v>
      </c>
      <c r="Q65" s="42">
        <f>'[6]คำนวณหน่วย-2561'!R49</f>
        <v>925</v>
      </c>
      <c r="R65" s="41">
        <f>'[6]คำนวณหน่วย-2561'!S49</f>
        <v>3533.5</v>
      </c>
      <c r="S65" s="42">
        <f>'[6]คำนวณหน่วย-2561'!T49</f>
        <v>1415</v>
      </c>
      <c r="T65" s="41">
        <f>'[6]คำนวณหน่วย-2561'!U49</f>
        <v>5433.5999999999995</v>
      </c>
      <c r="U65" s="42">
        <f>'[6]คำนวณหน่วย-2561'!V49</f>
        <v>1419</v>
      </c>
      <c r="V65" s="41">
        <f>'[6]คำนวณหน่วย-2561'!W49</f>
        <v>5392.2</v>
      </c>
      <c r="W65" s="42">
        <f>'[6]คำนวณหน่วย-2561'!X49</f>
        <v>1112</v>
      </c>
      <c r="X65" s="41">
        <f>'[6]คำนวณหน่วย-2561'!Y49</f>
        <v>4214.4800000000005</v>
      </c>
      <c r="Y65" s="42">
        <f>'[6]คำนวณหน่วย-2561'!Z49</f>
        <v>1251</v>
      </c>
      <c r="Z65" s="41">
        <f>'[6]คำนวณหน่วย-2561'!AA49</f>
        <v>4803.84</v>
      </c>
      <c r="AA65" s="42">
        <f>'[6]คำนวณหน่วย-2561'!AB49</f>
        <v>1241</v>
      </c>
      <c r="AB65" s="41">
        <f>'[6]คำนวณหน่วย-2561'!AC49</f>
        <v>4455.1899999999996</v>
      </c>
      <c r="AC65" s="43"/>
      <c r="AD65" s="44"/>
      <c r="AF65" s="44"/>
    </row>
    <row r="66" spans="1:32" x14ac:dyDescent="0.55000000000000004">
      <c r="A66" s="37"/>
      <c r="B66" s="38" t="s">
        <v>33</v>
      </c>
      <c r="C66" s="37">
        <v>0</v>
      </c>
      <c r="D66" s="39">
        <v>9264272</v>
      </c>
      <c r="E66" s="40" t="str">
        <f>'[6]คำนวณหน่วย-2561'!F50</f>
        <v>ปรับปรุงอาคาร</v>
      </c>
      <c r="F66" s="41" t="str">
        <f>'[6]คำนวณหน่วย-2561'!G50</f>
        <v>ปรับปรุงอาคาร</v>
      </c>
      <c r="G66" s="42" t="str">
        <f>'[6]คำนวณหน่วย-2561'!H50</f>
        <v>ปรับปรุงอาคาร</v>
      </c>
      <c r="H66" s="41" t="str">
        <f>'[6]คำนวณหน่วย-2561'!I50</f>
        <v>ปรับปรุงอาคาร</v>
      </c>
      <c r="I66" s="42" t="str">
        <f>'[6]คำนวณหน่วย-2561'!J50</f>
        <v>ปรับปรุงอาคาร</v>
      </c>
      <c r="J66" s="41" t="str">
        <f>'[6]คำนวณหน่วย-2561'!K50</f>
        <v>ปรับปรุงอาคาร</v>
      </c>
      <c r="K66" s="42" t="str">
        <f>'[6]คำนวณหน่วย-2561'!L50</f>
        <v>ปรับปรุงอาคาร</v>
      </c>
      <c r="L66" s="41" t="str">
        <f>'[6]คำนวณหน่วย-2561'!M50</f>
        <v>ปรับปรุงอาคาร</v>
      </c>
      <c r="M66" s="42" t="str">
        <f>'[6]คำนวณหน่วย-2561'!N50</f>
        <v>ปรับปรุงอาคาร</v>
      </c>
      <c r="N66" s="41" t="str">
        <f>'[6]คำนวณหน่วย-2561'!O50</f>
        <v>ปรับปรุงอาคาร</v>
      </c>
      <c r="O66" s="42" t="str">
        <f>'[6]คำนวณหน่วย-2561'!P50</f>
        <v>ปรับปรุงอาคาร</v>
      </c>
      <c r="P66" s="41" t="str">
        <f>'[6]คำนวณหน่วย-2561'!Q50</f>
        <v>ปรับปรุงอาคาร</v>
      </c>
      <c r="Q66" s="42" t="str">
        <f>'[6]คำนวณหน่วย-2561'!R50</f>
        <v>ปรับปรุงอาคาร</v>
      </c>
      <c r="R66" s="41" t="str">
        <f>'[6]คำนวณหน่วย-2561'!S50</f>
        <v>ปรับปรุงอาคาร</v>
      </c>
      <c r="S66" s="42" t="str">
        <f>'[6]คำนวณหน่วย-2561'!T50</f>
        <v>ปรับปรุงอาคาร</v>
      </c>
      <c r="T66" s="41" t="str">
        <f>'[6]คำนวณหน่วย-2561'!U50</f>
        <v>ปรับปรุงอาคาร</v>
      </c>
      <c r="U66" s="42" t="str">
        <f>'[6]คำนวณหน่วย-2561'!V50</f>
        <v>ปรับปรุงอาคาร</v>
      </c>
      <c r="V66" s="41" t="str">
        <f>'[6]คำนวณหน่วย-2561'!W50</f>
        <v>ปรับปรุงอาคาร</v>
      </c>
      <c r="W66" s="42" t="str">
        <f>'[6]คำนวณหน่วย-2561'!X50</f>
        <v>ปรับปรุงอาคาร</v>
      </c>
      <c r="X66" s="41" t="str">
        <f>'[6]คำนวณหน่วย-2561'!Y50</f>
        <v>ปรับปรุงอาคาร</v>
      </c>
      <c r="Y66" s="42" t="str">
        <f>'[6]คำนวณหน่วย-2561'!Z50</f>
        <v>ปรับปรุงอาคาร</v>
      </c>
      <c r="Z66" s="41" t="str">
        <f>'[6]คำนวณหน่วย-2561'!AA50</f>
        <v>ปรับปรุงอาคาร</v>
      </c>
      <c r="AA66" s="42" t="str">
        <f>'[6]คำนวณหน่วย-2561'!AB50</f>
        <v>ปรับปรุงอาคาร</v>
      </c>
      <c r="AB66" s="41" t="str">
        <f>'[6]คำนวณหน่วย-2561'!AC50</f>
        <v>ปรับปรุงอาคาร</v>
      </c>
      <c r="AC66" s="43"/>
      <c r="AD66" s="44"/>
      <c r="AF66" s="44"/>
    </row>
    <row r="67" spans="1:32" x14ac:dyDescent="0.55000000000000004">
      <c r="A67" s="37">
        <f>[5]ตารางจด!A61</f>
        <v>52</v>
      </c>
      <c r="B67" s="38" t="str">
        <f>[5]ตารางจด!B61</f>
        <v>อาคารพัฒนาวิสัยทัศน์  ชั้น 1 มิเตอร์ตัวที่ 1</v>
      </c>
      <c r="C67" s="37">
        <f>[5]ตารางจด!C61</f>
        <v>0</v>
      </c>
      <c r="D67" s="39">
        <f>[5]ตารางจด!E61</f>
        <v>9109282</v>
      </c>
      <c r="E67" s="40">
        <f>'[6]คำนวณหน่วย-2561'!F82</f>
        <v>3920</v>
      </c>
      <c r="F67" s="41">
        <f>'[6]คำนวณหน่วย-2561'!G82</f>
        <v>14660.800000000001</v>
      </c>
      <c r="G67" s="42">
        <f>'[6]คำนวณหน่วย-2561'!H82</f>
        <v>4000</v>
      </c>
      <c r="H67" s="41">
        <f>'[6]คำนวณหน่วย-2561'!I82</f>
        <v>15080</v>
      </c>
      <c r="I67" s="42">
        <f>'[6]คำนวณหน่วย-2561'!J82</f>
        <v>3120</v>
      </c>
      <c r="J67" s="41">
        <f>'[6]คำนวณหน่วย-2561'!K82</f>
        <v>11856</v>
      </c>
      <c r="K67" s="42">
        <f>'[6]คำนวณหน่วย-2561'!L82</f>
        <v>2800</v>
      </c>
      <c r="L67" s="41">
        <f>'[6]คำนวณหน่วย-2561'!M82</f>
        <v>10640</v>
      </c>
      <c r="M67" s="42">
        <f>'[6]คำนวณหน่วย-2561'!N82</f>
        <v>2880</v>
      </c>
      <c r="N67" s="41">
        <f>'[6]คำนวณหน่วย-2561'!O82</f>
        <v>10972.8</v>
      </c>
      <c r="O67" s="42">
        <f>'[6]คำนวณหน่วย-2561'!P82</f>
        <v>2480</v>
      </c>
      <c r="P67" s="41">
        <f>'[6]คำนวณหน่วย-2561'!Q82</f>
        <v>9424</v>
      </c>
      <c r="Q67" s="42">
        <f>'[6]คำนวณหน่วย-2561'!R82</f>
        <v>3040</v>
      </c>
      <c r="R67" s="41">
        <f>'[6]คำนวณหน่วย-2561'!S82</f>
        <v>11612.8</v>
      </c>
      <c r="S67" s="42">
        <f>'[6]คำนวณหน่วย-2561'!T82</f>
        <v>2480</v>
      </c>
      <c r="T67" s="41">
        <f>'[6]คำนวณหน่วย-2561'!U82</f>
        <v>9523.1999999999989</v>
      </c>
      <c r="U67" s="42">
        <f>'[6]คำนวณหน่วย-2561'!V82</f>
        <v>1680</v>
      </c>
      <c r="V67" s="41">
        <f>'[6]คำนวณหน่วย-2561'!W82</f>
        <v>6384</v>
      </c>
      <c r="W67" s="42">
        <f>'[6]คำนวณหน่วย-2561'!X82</f>
        <v>1840</v>
      </c>
      <c r="X67" s="41">
        <f>'[6]คำนวณหน่วย-2561'!Y82</f>
        <v>6973.6</v>
      </c>
      <c r="Y67" s="42">
        <f>'[6]คำนวณหน่วย-2561'!Z82</f>
        <v>1680</v>
      </c>
      <c r="Z67" s="41">
        <f>'[6]คำนวณหน่วย-2561'!AA82</f>
        <v>6451.2</v>
      </c>
      <c r="AA67" s="42">
        <f>'[6]คำนวณหน่วย-2561'!AB82</f>
        <v>2960</v>
      </c>
      <c r="AB67" s="41">
        <f>'[6]คำนวณหน่วย-2561'!AC82</f>
        <v>10626.4</v>
      </c>
      <c r="AC67" s="43"/>
      <c r="AD67" s="44"/>
      <c r="AF67" s="44"/>
    </row>
    <row r="68" spans="1:32" x14ac:dyDescent="0.55000000000000004">
      <c r="A68" s="37">
        <f>[5]ตารางจด!A62</f>
        <v>53</v>
      </c>
      <c r="B68" s="38" t="str">
        <f>[5]ตารางจด!B62</f>
        <v>อาคารพัฒนาวิสัยทัศน์  ชั้น 2 มิเตอร์ตัวที่ 2</v>
      </c>
      <c r="C68" s="37" t="str">
        <f>[5]ตารางจด!C62</f>
        <v>MWh</v>
      </c>
      <c r="D68" s="39" t="str">
        <f>[5]ตารางจด!E62</f>
        <v>Digital</v>
      </c>
      <c r="E68" s="40" t="s">
        <v>34</v>
      </c>
      <c r="F68" s="41" t="s">
        <v>34</v>
      </c>
      <c r="G68" s="42" t="s">
        <v>34</v>
      </c>
      <c r="H68" s="41" t="s">
        <v>34</v>
      </c>
      <c r="I68" s="42" t="s">
        <v>34</v>
      </c>
      <c r="J68" s="41" t="s">
        <v>34</v>
      </c>
      <c r="K68" s="42" t="s">
        <v>34</v>
      </c>
      <c r="L68" s="41" t="s">
        <v>34</v>
      </c>
      <c r="M68" s="42" t="s">
        <v>34</v>
      </c>
      <c r="N68" s="41" t="s">
        <v>34</v>
      </c>
      <c r="O68" s="42" t="s">
        <v>34</v>
      </c>
      <c r="P68" s="41" t="s">
        <v>34</v>
      </c>
      <c r="Q68" s="42" t="s">
        <v>34</v>
      </c>
      <c r="R68" s="41" t="s">
        <v>34</v>
      </c>
      <c r="S68" s="42" t="s">
        <v>34</v>
      </c>
      <c r="T68" s="41" t="s">
        <v>34</v>
      </c>
      <c r="U68" s="42" t="s">
        <v>34</v>
      </c>
      <c r="V68" s="41" t="s">
        <v>34</v>
      </c>
      <c r="W68" s="42" t="s">
        <v>34</v>
      </c>
      <c r="X68" s="41" t="s">
        <v>34</v>
      </c>
      <c r="Y68" s="42" t="s">
        <v>34</v>
      </c>
      <c r="Z68" s="41" t="s">
        <v>34</v>
      </c>
      <c r="AA68" s="42" t="s">
        <v>34</v>
      </c>
      <c r="AB68" s="41" t="s">
        <v>34</v>
      </c>
      <c r="AC68" s="43"/>
      <c r="AD68" s="44"/>
      <c r="AF68" s="44"/>
    </row>
    <row r="69" spans="1:32" x14ac:dyDescent="0.55000000000000004">
      <c r="A69" s="51" t="s">
        <v>31</v>
      </c>
      <c r="B69" s="52"/>
      <c r="C69" s="53"/>
      <c r="D69" s="54"/>
      <c r="E69" s="65">
        <f t="shared" ref="E69:AB69" si="3">SUM(E65:E68)</f>
        <v>3920</v>
      </c>
      <c r="F69" s="34">
        <f t="shared" si="3"/>
        <v>14660.800000000001</v>
      </c>
      <c r="G69" s="65">
        <f t="shared" si="3"/>
        <v>4000</v>
      </c>
      <c r="H69" s="34">
        <f t="shared" si="3"/>
        <v>15080</v>
      </c>
      <c r="I69" s="65">
        <f t="shared" si="3"/>
        <v>3120</v>
      </c>
      <c r="J69" s="34">
        <f t="shared" si="3"/>
        <v>11856</v>
      </c>
      <c r="K69" s="65">
        <f t="shared" si="3"/>
        <v>4148</v>
      </c>
      <c r="L69" s="34">
        <f t="shared" si="3"/>
        <v>15762.4</v>
      </c>
      <c r="M69" s="66">
        <f t="shared" si="3"/>
        <v>3903</v>
      </c>
      <c r="N69" s="34">
        <f t="shared" si="3"/>
        <v>14870.43</v>
      </c>
      <c r="O69" s="66">
        <f t="shared" si="3"/>
        <v>3405</v>
      </c>
      <c r="P69" s="34">
        <f t="shared" si="3"/>
        <v>12939</v>
      </c>
      <c r="Q69" s="66">
        <f t="shared" si="3"/>
        <v>3965</v>
      </c>
      <c r="R69" s="34">
        <f t="shared" si="3"/>
        <v>15146.3</v>
      </c>
      <c r="S69" s="66">
        <f t="shared" si="3"/>
        <v>3895</v>
      </c>
      <c r="T69" s="34">
        <f t="shared" si="3"/>
        <v>14956.8</v>
      </c>
      <c r="U69" s="66">
        <f t="shared" si="3"/>
        <v>3099</v>
      </c>
      <c r="V69" s="34">
        <f t="shared" si="3"/>
        <v>11776.2</v>
      </c>
      <c r="W69" s="66">
        <f t="shared" si="3"/>
        <v>2952</v>
      </c>
      <c r="X69" s="34">
        <f t="shared" si="3"/>
        <v>11188.080000000002</v>
      </c>
      <c r="Y69" s="66">
        <f t="shared" si="3"/>
        <v>2931</v>
      </c>
      <c r="Z69" s="34">
        <f t="shared" si="3"/>
        <v>11255.04</v>
      </c>
      <c r="AA69" s="66">
        <f t="shared" si="3"/>
        <v>4201</v>
      </c>
      <c r="AB69" s="34">
        <f t="shared" si="3"/>
        <v>15081.59</v>
      </c>
      <c r="AC69" s="43"/>
      <c r="AD69" s="44"/>
      <c r="AF69" s="44"/>
    </row>
    <row r="70" spans="1:32" x14ac:dyDescent="0.55000000000000004">
      <c r="A70" s="27" t="str">
        <f>[5]ตารางจด!A63</f>
        <v>คณะศิลป์ศาสตร์</v>
      </c>
      <c r="B70" s="55"/>
      <c r="C70" s="56"/>
      <c r="D70" s="57"/>
      <c r="E70" s="58"/>
      <c r="F70" s="59"/>
      <c r="G70" s="58"/>
      <c r="H70" s="59"/>
      <c r="I70" s="58"/>
      <c r="J70" s="59"/>
      <c r="K70" s="58"/>
      <c r="L70" s="60"/>
      <c r="M70" s="58"/>
      <c r="N70" s="60"/>
      <c r="O70" s="58"/>
      <c r="P70" s="60"/>
      <c r="Q70" s="58"/>
      <c r="R70" s="60"/>
      <c r="S70" s="58"/>
      <c r="T70" s="60"/>
      <c r="U70" s="58"/>
      <c r="V70" s="60"/>
      <c r="W70" s="58"/>
      <c r="X70" s="60"/>
      <c r="Y70" s="58"/>
      <c r="Z70" s="60"/>
      <c r="AA70" s="58"/>
      <c r="AB70" s="61"/>
      <c r="AC70" s="33">
        <f>SUM(E71+G71+I71+K71+M71+O71+Q71+S71+U71+W71+Y71+AA71)</f>
        <v>126055.57</v>
      </c>
      <c r="AD70" s="34">
        <f>SUM(F71+H71+J71+L71+N71+P71+R71+T71+V71+X71+Z71+AB71)</f>
        <v>477437.97589999996</v>
      </c>
      <c r="AF70" s="44"/>
    </row>
    <row r="71" spans="1:32" x14ac:dyDescent="0.55000000000000004">
      <c r="A71" s="45">
        <f>[5]ตารางจด!A64</f>
        <v>54</v>
      </c>
      <c r="B71" s="46" t="str">
        <f>[5]ตารางจด!B64</f>
        <v>อาคารประเสริฐ ณ.นคร</v>
      </c>
      <c r="C71" s="45">
        <f>[5]ตารางจด!C64</f>
        <v>0</v>
      </c>
      <c r="D71" s="47">
        <f>[5]ตารางจด!E64</f>
        <v>8155345</v>
      </c>
      <c r="E71" s="48">
        <f>'[6]คำนวณหน่วย-2561'!F168</f>
        <v>8424.91</v>
      </c>
      <c r="F71" s="34">
        <f>'[6]คำนวณหน่วย-2561'!G168</f>
        <v>31509.163400000001</v>
      </c>
      <c r="G71" s="49">
        <f>'[6]คำนวณหน่วย-2561'!H168</f>
        <v>9395.64</v>
      </c>
      <c r="H71" s="34">
        <f>'[6]คำนวณหน่วย-2561'!I168</f>
        <v>35421.5628</v>
      </c>
      <c r="I71" s="49">
        <f>'[6]คำนวณหน่วย-2561'!J168</f>
        <v>8069.54</v>
      </c>
      <c r="J71" s="34">
        <f>'[6]คำนวณหน่วย-2561'!K168</f>
        <v>30664.251999999997</v>
      </c>
      <c r="K71" s="49">
        <f>'[6]คำนวณหน่วย-2561'!L168</f>
        <v>6770.31</v>
      </c>
      <c r="L71" s="34">
        <f>'[6]คำนวณหน่วย-2561'!M168</f>
        <v>25727.178</v>
      </c>
      <c r="M71" s="49">
        <f>'[6]คำนวณหน่วย-2561'!N168</f>
        <v>8998.86</v>
      </c>
      <c r="N71" s="34">
        <f>'[6]คำนวณหน่วย-2561'!O168</f>
        <v>34285.656600000002</v>
      </c>
      <c r="O71" s="49">
        <f>'[6]คำนวณหน่วย-2561'!P168</f>
        <v>12346.06</v>
      </c>
      <c r="P71" s="34">
        <f>'[6]คำนวณหน่วย-2561'!Q168</f>
        <v>46915.027999999998</v>
      </c>
      <c r="Q71" s="49">
        <f>'[6]คำนวณหน่วย-2561'!R168</f>
        <v>7438.73</v>
      </c>
      <c r="R71" s="34">
        <f>'[6]คำนวณหน่วย-2561'!S168</f>
        <v>28415.948599999996</v>
      </c>
      <c r="S71" s="49">
        <f>'[6]คำนวณหน่วย-2561'!T168</f>
        <v>14713.19</v>
      </c>
      <c r="T71" s="34">
        <f>'[6]คำนวณหน่วย-2561'!U168</f>
        <v>56498.649599999997</v>
      </c>
      <c r="U71" s="49">
        <f>'[6]คำนวณหน่วย-2561'!V168</f>
        <v>18896.62</v>
      </c>
      <c r="V71" s="34">
        <f>'[6]คำนวณหน่วย-2561'!W168</f>
        <v>71807.155999999988</v>
      </c>
      <c r="W71" s="49">
        <f>'[6]คำนวณหน่วย-2561'!X168</f>
        <v>14119.61</v>
      </c>
      <c r="X71" s="34">
        <f>'[6]คำนวณหน่วย-2561'!Y168</f>
        <v>53513.321900000003</v>
      </c>
      <c r="Y71" s="49">
        <f>'[6]คำนวณหน่วย-2561'!Z168</f>
        <v>8293.2800000000007</v>
      </c>
      <c r="Z71" s="34">
        <f>'[6]คำนวณหน่วย-2561'!AA168</f>
        <v>31846.195200000002</v>
      </c>
      <c r="AA71" s="49">
        <f>'[6]คำนวณหน่วย-2561'!AB168</f>
        <v>8588.82</v>
      </c>
      <c r="AB71" s="34">
        <f>'[6]คำนวณหน่วย-2561'!AC168</f>
        <v>30833.863799999999</v>
      </c>
      <c r="AC71" s="43"/>
      <c r="AD71" s="44"/>
      <c r="AF71" s="44"/>
    </row>
    <row r="72" spans="1:32" x14ac:dyDescent="0.55000000000000004">
      <c r="A72" s="27" t="str">
        <f>[5]ตารางจด!A65</f>
        <v>สำนักหอสมุด</v>
      </c>
      <c r="B72" s="55"/>
      <c r="C72" s="56"/>
      <c r="D72" s="57"/>
      <c r="E72" s="58"/>
      <c r="F72" s="60"/>
      <c r="G72" s="58"/>
      <c r="H72" s="60"/>
      <c r="I72" s="58"/>
      <c r="J72" s="60"/>
      <c r="K72" s="58"/>
      <c r="L72" s="60"/>
      <c r="M72" s="58"/>
      <c r="N72" s="60"/>
      <c r="O72" s="58"/>
      <c r="P72" s="60"/>
      <c r="Q72" s="58"/>
      <c r="R72" s="60"/>
      <c r="S72" s="58"/>
      <c r="T72" s="60"/>
      <c r="U72" s="58"/>
      <c r="V72" s="60"/>
      <c r="W72" s="58"/>
      <c r="X72" s="60"/>
      <c r="Y72" s="58"/>
      <c r="Z72" s="60"/>
      <c r="AA72" s="58"/>
      <c r="AB72" s="60"/>
      <c r="AC72" s="33">
        <f>SUM(E75+G75+I75+K75+M75+O75+Q75+S75+U75+W75+Y75+AA75)</f>
        <v>370800.49</v>
      </c>
      <c r="AD72" s="34">
        <f>SUM(F75+H75+J75+L75+N75+P75+R75+T75+V75+X75+Z75+AB75)</f>
        <v>1405644.9528999999</v>
      </c>
      <c r="AF72" s="44"/>
    </row>
    <row r="73" spans="1:32" x14ac:dyDescent="0.55000000000000004">
      <c r="A73" s="37">
        <f>[5]ตารางจด!A66</f>
        <v>55</v>
      </c>
      <c r="B73" s="38" t="str">
        <f>[5]ตารางจด!B66</f>
        <v>อาคารวิภาต  บุญศรี  วังซ้าย  มิเตอร์ตัวที่ 1</v>
      </c>
      <c r="C73" s="37">
        <f>[5]ตารางจด!C66</f>
        <v>0</v>
      </c>
      <c r="D73" s="39">
        <f>[5]ตารางจด!E66</f>
        <v>8666263</v>
      </c>
      <c r="E73" s="40">
        <f>'[6]คำนวณหน่วย-2561'!F54</f>
        <v>5400</v>
      </c>
      <c r="F73" s="41">
        <f>'[6]คำนวณหน่วย-2561'!G54</f>
        <v>20196</v>
      </c>
      <c r="G73" s="42">
        <f>'[6]คำนวณหน่วย-2561'!H54</f>
        <v>8100</v>
      </c>
      <c r="H73" s="41">
        <f>'[6]คำนวณหน่วย-2561'!I54</f>
        <v>30537</v>
      </c>
      <c r="I73" s="42">
        <f>'[6]คำนวณหน่วย-2561'!J54</f>
        <v>6300</v>
      </c>
      <c r="J73" s="41">
        <f>'[6]คำนวณหน่วย-2561'!K54</f>
        <v>23940</v>
      </c>
      <c r="K73" s="42">
        <f>'[6]คำนวณหน่วย-2561'!L54</f>
        <v>5700</v>
      </c>
      <c r="L73" s="41">
        <f>'[6]คำนวณหน่วย-2561'!M54</f>
        <v>21660</v>
      </c>
      <c r="M73" s="42">
        <f>'[6]คำนวณหน่วย-2561'!N54</f>
        <v>6900</v>
      </c>
      <c r="N73" s="41">
        <f>'[6]คำนวณหน่วย-2561'!O54</f>
        <v>26289</v>
      </c>
      <c r="O73" s="42">
        <f>'[6]คำนวณหน่วย-2561'!P54</f>
        <v>10800</v>
      </c>
      <c r="P73" s="41">
        <f>'[6]คำนวณหน่วย-2561'!Q54</f>
        <v>41040</v>
      </c>
      <c r="Q73" s="42">
        <f>'[6]คำนวณหน่วย-2561'!R54</f>
        <v>3900</v>
      </c>
      <c r="R73" s="41">
        <f>'[6]คำนวณหน่วย-2561'!S54</f>
        <v>14898</v>
      </c>
      <c r="S73" s="42">
        <f>'[6]คำนวณหน่วย-2561'!T54</f>
        <v>8400</v>
      </c>
      <c r="T73" s="41">
        <f>'[6]คำนวณหน่วย-2561'!U54</f>
        <v>32256</v>
      </c>
      <c r="U73" s="42">
        <f>'[6]คำนวณหน่วย-2561'!V54</f>
        <v>6000</v>
      </c>
      <c r="V73" s="41">
        <f>'[6]คำนวณหน่วย-2561'!W54</f>
        <v>22800</v>
      </c>
      <c r="W73" s="42">
        <f>'[6]คำนวณหน่วย-2561'!X54</f>
        <v>7200</v>
      </c>
      <c r="X73" s="41">
        <f>'[6]คำนวณหน่วย-2561'!Y54</f>
        <v>27288</v>
      </c>
      <c r="Y73" s="42">
        <f>'[6]คำนวณหน่วย-2561'!Z54</f>
        <v>5400</v>
      </c>
      <c r="Z73" s="41">
        <f>'[6]คำนวณหน่วย-2561'!AA54</f>
        <v>20736</v>
      </c>
      <c r="AA73" s="42">
        <f>'[6]คำนวณหน่วย-2561'!AB54</f>
        <v>4800</v>
      </c>
      <c r="AB73" s="41">
        <f>'[6]คำนวณหน่วย-2561'!AC54</f>
        <v>17232</v>
      </c>
      <c r="AC73" s="43"/>
      <c r="AD73" s="44"/>
      <c r="AF73" s="44"/>
    </row>
    <row r="74" spans="1:32" x14ac:dyDescent="0.55000000000000004">
      <c r="A74" s="45">
        <f>[5]ตารางจด!A67</f>
        <v>56</v>
      </c>
      <c r="B74" s="46" t="str">
        <f>[5]ตารางจด!B67</f>
        <v>อาคารวิภาต  บุญศรี  วังซ้าย  มิเตอร์ตัวที่ 2</v>
      </c>
      <c r="C74" s="45">
        <f>[5]ตารางจด!C67</f>
        <v>0</v>
      </c>
      <c r="D74" s="47">
        <f>[5]ตารางจด!E67</f>
        <v>9068918</v>
      </c>
      <c r="E74" s="48">
        <f>'[6]คำนวณหน่วย-2561'!F55</f>
        <v>15231.29</v>
      </c>
      <c r="F74" s="34">
        <f>'[6]คำนวณหน่วย-2561'!G55</f>
        <v>56965.024600000004</v>
      </c>
      <c r="G74" s="49">
        <f>'[6]คำนวณหน่วย-2561'!H55</f>
        <v>20429.68</v>
      </c>
      <c r="H74" s="34">
        <f>'[6]คำนวณหน่วย-2561'!I55</f>
        <v>77019.893599999996</v>
      </c>
      <c r="I74" s="49">
        <f>'[6]คำนวณหน่วย-2561'!J55</f>
        <v>20084.14</v>
      </c>
      <c r="J74" s="34">
        <f>'[6]คำนวณหน่วย-2561'!K55</f>
        <v>76319.731999999989</v>
      </c>
      <c r="K74" s="49">
        <f>'[6]คำนวณหน่วย-2561'!L55</f>
        <v>20084.14</v>
      </c>
      <c r="L74" s="34">
        <f>'[6]คำนวณหน่วย-2561'!M55</f>
        <v>76319.731999999989</v>
      </c>
      <c r="M74" s="49">
        <f>'[6]คำนวณหน่วย-2561'!N55</f>
        <v>25067.15</v>
      </c>
      <c r="N74" s="34">
        <f>'[6]คำนวณหน่วย-2561'!O55</f>
        <v>95505.84150000001</v>
      </c>
      <c r="O74" s="49">
        <f>'[6]คำนวณหน่วย-2561'!P55</f>
        <v>24005.18</v>
      </c>
      <c r="P74" s="34">
        <f>'[6]คำนวณหน่วย-2561'!Q55</f>
        <v>91219.683999999994</v>
      </c>
      <c r="Q74" s="49">
        <f>'[6]คำนวณหน่วย-2561'!R55</f>
        <v>31424.44</v>
      </c>
      <c r="R74" s="34">
        <f>'[6]คำนวณหน่วย-2561'!S55</f>
        <v>120041.36079999999</v>
      </c>
      <c r="S74" s="49">
        <f>'[6]คำนวณหน่วย-2561'!T55</f>
        <v>33623.440000000002</v>
      </c>
      <c r="T74" s="34">
        <f>'[6]คำนวณหน่วย-2561'!U55</f>
        <v>129114.0096</v>
      </c>
      <c r="U74" s="49">
        <f>'[6]คำนวณหน่วย-2561'!V55</f>
        <v>33258.26</v>
      </c>
      <c r="V74" s="34">
        <f>'[6]คำนวณหน่วย-2561'!W55</f>
        <v>126381.38800000001</v>
      </c>
      <c r="W74" s="49">
        <f>'[6]คำนวณหน่วย-2561'!X55</f>
        <v>32865.1</v>
      </c>
      <c r="X74" s="34">
        <f>'[6]คำนวณหน่วย-2561'!Y55</f>
        <v>124558.72899999999</v>
      </c>
      <c r="Y74" s="49">
        <f>'[6]คำนวณหน่วย-2561'!Z55</f>
        <v>18824.89</v>
      </c>
      <c r="Z74" s="34">
        <f>'[6]คำนวณหน่วย-2561'!AA55</f>
        <v>72287.57759999999</v>
      </c>
      <c r="AA74" s="49">
        <f>'[6]คำนวณหน่วย-2561'!AB55</f>
        <v>17002.78</v>
      </c>
      <c r="AB74" s="34">
        <f>'[6]คำนวณหน่วย-2561'!AC55</f>
        <v>61039.980199999991</v>
      </c>
      <c r="AC74" s="43"/>
      <c r="AD74" s="44"/>
      <c r="AF74" s="44"/>
    </row>
    <row r="75" spans="1:32" x14ac:dyDescent="0.55000000000000004">
      <c r="A75" s="51" t="s">
        <v>31</v>
      </c>
      <c r="B75" s="52"/>
      <c r="C75" s="53"/>
      <c r="D75" s="54"/>
      <c r="E75" s="65">
        <f t="shared" ref="E75:AB75" si="4">SUM(E73:E74)</f>
        <v>20631.29</v>
      </c>
      <c r="F75" s="34">
        <f t="shared" si="4"/>
        <v>77161.024600000004</v>
      </c>
      <c r="G75" s="65">
        <f t="shared" si="4"/>
        <v>28529.68</v>
      </c>
      <c r="H75" s="34">
        <f t="shared" si="4"/>
        <v>107556.8936</v>
      </c>
      <c r="I75" s="65">
        <f t="shared" si="4"/>
        <v>26384.14</v>
      </c>
      <c r="J75" s="34">
        <f t="shared" si="4"/>
        <v>100259.73199999999</v>
      </c>
      <c r="K75" s="65">
        <f t="shared" si="4"/>
        <v>25784.14</v>
      </c>
      <c r="L75" s="34">
        <f t="shared" si="4"/>
        <v>97979.731999999989</v>
      </c>
      <c r="M75" s="66">
        <f t="shared" si="4"/>
        <v>31967.15</v>
      </c>
      <c r="N75" s="34">
        <f t="shared" si="4"/>
        <v>121794.84150000001</v>
      </c>
      <c r="O75" s="66">
        <f t="shared" si="4"/>
        <v>34805.18</v>
      </c>
      <c r="P75" s="34">
        <f t="shared" si="4"/>
        <v>132259.68400000001</v>
      </c>
      <c r="Q75" s="66">
        <f t="shared" si="4"/>
        <v>35324.44</v>
      </c>
      <c r="R75" s="34">
        <f t="shared" si="4"/>
        <v>134939.36079999999</v>
      </c>
      <c r="S75" s="66">
        <f t="shared" si="4"/>
        <v>42023.44</v>
      </c>
      <c r="T75" s="34">
        <f t="shared" si="4"/>
        <v>161370.00959999999</v>
      </c>
      <c r="U75" s="66">
        <f t="shared" si="4"/>
        <v>39258.26</v>
      </c>
      <c r="V75" s="34">
        <f t="shared" si="4"/>
        <v>149181.38800000001</v>
      </c>
      <c r="W75" s="66">
        <f t="shared" si="4"/>
        <v>40065.1</v>
      </c>
      <c r="X75" s="34">
        <f t="shared" si="4"/>
        <v>151846.72899999999</v>
      </c>
      <c r="Y75" s="66">
        <f t="shared" si="4"/>
        <v>24224.89</v>
      </c>
      <c r="Z75" s="34">
        <f t="shared" si="4"/>
        <v>93023.57759999999</v>
      </c>
      <c r="AA75" s="66">
        <f t="shared" si="4"/>
        <v>21802.78</v>
      </c>
      <c r="AB75" s="34">
        <f t="shared" si="4"/>
        <v>78271.980199999991</v>
      </c>
      <c r="AC75" s="43"/>
      <c r="AD75" s="44"/>
      <c r="AF75" s="44"/>
    </row>
    <row r="76" spans="1:32" x14ac:dyDescent="0.55000000000000004">
      <c r="A76" s="27" t="str">
        <f>[5]ตารางจด!A68</f>
        <v>คณะบริหารธุรกิจ</v>
      </c>
      <c r="B76" s="55"/>
      <c r="C76" s="56"/>
      <c r="D76" s="57"/>
      <c r="E76" s="58"/>
      <c r="F76" s="59"/>
      <c r="G76" s="58"/>
      <c r="H76" s="59"/>
      <c r="I76" s="58"/>
      <c r="J76" s="59"/>
      <c r="K76" s="58"/>
      <c r="L76" s="60"/>
      <c r="M76" s="58"/>
      <c r="N76" s="60"/>
      <c r="O76" s="58"/>
      <c r="P76" s="60"/>
      <c r="Q76" s="58"/>
      <c r="R76" s="60"/>
      <c r="S76" s="58"/>
      <c r="T76" s="60"/>
      <c r="U76" s="58"/>
      <c r="V76" s="60"/>
      <c r="W76" s="58"/>
      <c r="X76" s="60"/>
      <c r="Y76" s="58"/>
      <c r="Z76" s="60"/>
      <c r="AA76" s="58"/>
      <c r="AB76" s="61"/>
      <c r="AC76" s="67">
        <f>SUM(E79+G79+I79+K79+M79+O79+Q79+S79+U79+W79+Y79+AA79)</f>
        <v>226118.8</v>
      </c>
      <c r="AD76" s="41">
        <f>SUM(F79+H79+J79+L79+N79+P79+R79+T79+V79+X79+Z79+AB79)</f>
        <v>856240.9221999998</v>
      </c>
      <c r="AF76" s="44"/>
    </row>
    <row r="77" spans="1:32" x14ac:dyDescent="0.55000000000000004">
      <c r="A77" s="37">
        <f>[5]ตารางจด!A69</f>
        <v>57</v>
      </c>
      <c r="B77" s="38" t="str">
        <f>[5]ตารางจด!B69</f>
        <v>อาคารพิทยาลงกรณ์</v>
      </c>
      <c r="C77" s="37">
        <f>[5]ตารางจด!C69</f>
        <v>0</v>
      </c>
      <c r="D77" s="39">
        <f>[5]ตารางจด!E69</f>
        <v>8142142</v>
      </c>
      <c r="E77" s="40">
        <f>'[6]คำนวณหน่วย-2561'!F131</f>
        <v>5200</v>
      </c>
      <c r="F77" s="41">
        <f>'[6]คำนวณหน่วย-2561'!G131</f>
        <v>19448</v>
      </c>
      <c r="G77" s="42">
        <f>'[6]คำนวณหน่วย-2561'!H131</f>
        <v>8500</v>
      </c>
      <c r="H77" s="41">
        <f>'[6]คำนวณหน่วย-2561'!I131</f>
        <v>32045</v>
      </c>
      <c r="I77" s="42">
        <f>'[6]คำนวณหน่วย-2561'!J131</f>
        <v>7000</v>
      </c>
      <c r="J77" s="41">
        <f>'[6]คำนวณหน่วย-2561'!K131</f>
        <v>26600</v>
      </c>
      <c r="K77" s="42">
        <f>'[6]คำนวณหน่วย-2561'!L131</f>
        <v>6100</v>
      </c>
      <c r="L77" s="41">
        <f>'[6]คำนวณหน่วย-2561'!M131</f>
        <v>23180</v>
      </c>
      <c r="M77" s="42">
        <f>'[6]คำนวณหน่วย-2561'!N131</f>
        <v>7400</v>
      </c>
      <c r="N77" s="41">
        <f>'[6]คำนวณหน่วย-2561'!O131</f>
        <v>28194</v>
      </c>
      <c r="O77" s="42">
        <f>'[6]คำนวณหน่วย-2561'!P131</f>
        <v>8500</v>
      </c>
      <c r="P77" s="41">
        <f>'[6]คำนวณหน่วย-2561'!Q131</f>
        <v>32300</v>
      </c>
      <c r="Q77" s="42">
        <f>'[6]คำนวณหน่วย-2561'!R131</f>
        <v>12100</v>
      </c>
      <c r="R77" s="41">
        <f>'[6]คำนวณหน่วย-2561'!S131</f>
        <v>46222</v>
      </c>
      <c r="S77" s="42">
        <f>'[6]คำนวณหน่วย-2561'!T131</f>
        <v>6800</v>
      </c>
      <c r="T77" s="41">
        <f>'[6]คำนวณหน่วย-2561'!U131</f>
        <v>26112</v>
      </c>
      <c r="U77" s="42">
        <f>'[6]คำนวณหน่วย-2561'!V131</f>
        <v>11000</v>
      </c>
      <c r="V77" s="41">
        <f>'[6]คำนวณหน่วย-2561'!W131</f>
        <v>41800</v>
      </c>
      <c r="W77" s="42">
        <f>'[6]คำนวณหน่วย-2561'!X131</f>
        <v>8400</v>
      </c>
      <c r="X77" s="41">
        <f>'[6]คำนวณหน่วย-2561'!Y131</f>
        <v>31836</v>
      </c>
      <c r="Y77" s="42">
        <f>'[6]คำนวณหน่วย-2561'!Z131</f>
        <v>7200</v>
      </c>
      <c r="Z77" s="41">
        <f>'[6]คำนวณหน่วย-2561'!AA131</f>
        <v>27648</v>
      </c>
      <c r="AA77" s="42">
        <f>'[6]คำนวณหน่วย-2561'!AB131</f>
        <v>6400</v>
      </c>
      <c r="AB77" s="41">
        <f>'[6]คำนวณหน่วย-2561'!AC131</f>
        <v>22976</v>
      </c>
      <c r="AC77" s="43"/>
      <c r="AD77" s="44"/>
      <c r="AF77" s="44"/>
    </row>
    <row r="78" spans="1:32" x14ac:dyDescent="0.55000000000000004">
      <c r="A78" s="45">
        <f>[5]ตารางจด!A70</f>
        <v>58</v>
      </c>
      <c r="B78" s="46" t="str">
        <f>[5]ตารางจด!B70</f>
        <v>อาคาร 25 ปี  คณะบริหารธุรกิจ</v>
      </c>
      <c r="C78" s="45">
        <f>[5]ตารางจด!C70</f>
        <v>0</v>
      </c>
      <c r="D78" s="47">
        <f>[5]ตารางจด!E70</f>
        <v>8306827</v>
      </c>
      <c r="E78" s="48">
        <f>'[6]คำนวณหน่วย-2561'!F132</f>
        <v>12596.54</v>
      </c>
      <c r="F78" s="34">
        <f>'[6]คำนวณหน่วย-2561'!G132</f>
        <v>47111.059600000008</v>
      </c>
      <c r="G78" s="49">
        <f>'[6]คำนวณหน่วย-2561'!H132</f>
        <v>11386.9</v>
      </c>
      <c r="H78" s="34">
        <f>'[6]คำนวณหน่วย-2561'!I132</f>
        <v>42928.612999999998</v>
      </c>
      <c r="I78" s="49">
        <f>'[6]คำนวณหน่วย-2561'!J132</f>
        <v>7852.73</v>
      </c>
      <c r="J78" s="34">
        <f>'[6]คำนวณหน่วย-2561'!K132</f>
        <v>29840.373999999996</v>
      </c>
      <c r="K78" s="49">
        <f>'[6]คำนวณหน่วย-2561'!L132</f>
        <v>2487.34</v>
      </c>
      <c r="L78" s="34">
        <f>'[6]คำนวณหน่วย-2561'!M132</f>
        <v>9451.8919999999998</v>
      </c>
      <c r="M78" s="49">
        <f>'[6]คำนวณหน่วย-2561'!N132</f>
        <v>6794.27</v>
      </c>
      <c r="N78" s="34">
        <f>'[6]คำนวณหน่วย-2561'!O132</f>
        <v>25886.168700000002</v>
      </c>
      <c r="O78" s="49">
        <f>'[6]คำนวณหน่วย-2561'!P132</f>
        <v>8663.2999999999993</v>
      </c>
      <c r="P78" s="34">
        <f>'[6]คำนวณหน่วย-2561'!Q132</f>
        <v>32920.539999999994</v>
      </c>
      <c r="Q78" s="49">
        <f>'[6]คำนวณหน่วย-2561'!R132</f>
        <v>16379.26</v>
      </c>
      <c r="R78" s="34">
        <f>'[6]คำนวณหน่วย-2561'!S132</f>
        <v>62568.773199999996</v>
      </c>
      <c r="S78" s="49">
        <f>'[6]คำนวณหน่วย-2561'!T132</f>
        <v>16917.939999999999</v>
      </c>
      <c r="T78" s="34">
        <f>'[6]คำนวณหน่วย-2561'!U132</f>
        <v>64964.889599999995</v>
      </c>
      <c r="U78" s="49">
        <f>'[6]คำนวณหน่วย-2561'!V132</f>
        <v>17474.78</v>
      </c>
      <c r="V78" s="34">
        <f>'[6]คำนวณหน่วย-2561'!W132</f>
        <v>66404.16399999999</v>
      </c>
      <c r="W78" s="49">
        <f>'[6]คำนวณหน่วย-2561'!X132</f>
        <v>12597.27</v>
      </c>
      <c r="X78" s="34">
        <f>'[6]คำนวณหน่วย-2561'!Y132</f>
        <v>47743.653300000005</v>
      </c>
      <c r="Y78" s="49">
        <f>'[6]คำนวณหน่วย-2561'!Z132</f>
        <v>8467.9500000000007</v>
      </c>
      <c r="Z78" s="34">
        <f>'[6]คำนวณหน่วย-2561'!AA132</f>
        <v>32516.928</v>
      </c>
      <c r="AA78" s="49">
        <f>'[6]คำนวณหน่วย-2561'!AB132</f>
        <v>9900.52</v>
      </c>
      <c r="AB78" s="34">
        <f>'[6]คำนวณหน่วย-2561'!AC132</f>
        <v>35542.866800000003</v>
      </c>
      <c r="AC78" s="43"/>
      <c r="AD78" s="44"/>
      <c r="AF78" s="44"/>
    </row>
    <row r="79" spans="1:32" x14ac:dyDescent="0.55000000000000004">
      <c r="A79" s="51" t="s">
        <v>31</v>
      </c>
      <c r="B79" s="52"/>
      <c r="C79" s="53"/>
      <c r="D79" s="54"/>
      <c r="E79" s="65">
        <f t="shared" ref="E79:AB79" si="5">SUM(E77:E78)</f>
        <v>17796.54</v>
      </c>
      <c r="F79" s="34">
        <f t="shared" si="5"/>
        <v>66559.059600000008</v>
      </c>
      <c r="G79" s="65">
        <f>SUM(G77:G78)</f>
        <v>19886.900000000001</v>
      </c>
      <c r="H79" s="34">
        <f t="shared" si="5"/>
        <v>74973.612999999998</v>
      </c>
      <c r="I79" s="65">
        <f t="shared" si="5"/>
        <v>14852.73</v>
      </c>
      <c r="J79" s="34">
        <f t="shared" si="5"/>
        <v>56440.373999999996</v>
      </c>
      <c r="K79" s="65">
        <f t="shared" si="5"/>
        <v>8587.34</v>
      </c>
      <c r="L79" s="34">
        <f t="shared" si="5"/>
        <v>32631.892</v>
      </c>
      <c r="M79" s="66">
        <f t="shared" si="5"/>
        <v>14194.27</v>
      </c>
      <c r="N79" s="34">
        <f t="shared" si="5"/>
        <v>54080.168700000002</v>
      </c>
      <c r="O79" s="66">
        <f t="shared" si="5"/>
        <v>17163.3</v>
      </c>
      <c r="P79" s="34">
        <f t="shared" si="5"/>
        <v>65220.539999999994</v>
      </c>
      <c r="Q79" s="66">
        <f t="shared" si="5"/>
        <v>28479.260000000002</v>
      </c>
      <c r="R79" s="34">
        <f t="shared" si="5"/>
        <v>108790.7732</v>
      </c>
      <c r="S79" s="66">
        <f t="shared" si="5"/>
        <v>23717.94</v>
      </c>
      <c r="T79" s="34">
        <f t="shared" si="5"/>
        <v>91076.889599999995</v>
      </c>
      <c r="U79" s="66">
        <f t="shared" si="5"/>
        <v>28474.78</v>
      </c>
      <c r="V79" s="34">
        <f t="shared" si="5"/>
        <v>108204.16399999999</v>
      </c>
      <c r="W79" s="66">
        <f t="shared" si="5"/>
        <v>20997.27</v>
      </c>
      <c r="X79" s="34">
        <f t="shared" si="5"/>
        <v>79579.653300000005</v>
      </c>
      <c r="Y79" s="66">
        <f t="shared" si="5"/>
        <v>15667.95</v>
      </c>
      <c r="Z79" s="34">
        <f t="shared" si="5"/>
        <v>60164.928</v>
      </c>
      <c r="AA79" s="66">
        <f t="shared" si="5"/>
        <v>16300.52</v>
      </c>
      <c r="AB79" s="34">
        <f t="shared" si="5"/>
        <v>58518.866800000003</v>
      </c>
      <c r="AC79" s="43"/>
      <c r="AD79" s="44"/>
      <c r="AF79" s="44"/>
    </row>
    <row r="80" spans="1:32" x14ac:dyDescent="0.55000000000000004">
      <c r="A80" s="27" t="str">
        <f>[5]ตารางจด!A71</f>
        <v>วิทยาลัยบริหารศาสตร์</v>
      </c>
      <c r="B80" s="55"/>
      <c r="C80" s="56"/>
      <c r="D80" s="57"/>
      <c r="E80" s="58"/>
      <c r="F80" s="59"/>
      <c r="G80" s="58"/>
      <c r="H80" s="59"/>
      <c r="I80" s="58"/>
      <c r="J80" s="59"/>
      <c r="K80" s="58"/>
      <c r="L80" s="60"/>
      <c r="M80" s="58"/>
      <c r="N80" s="60"/>
      <c r="O80" s="58"/>
      <c r="P80" s="60"/>
      <c r="Q80" s="58"/>
      <c r="R80" s="60"/>
      <c r="S80" s="58"/>
      <c r="T80" s="60"/>
      <c r="U80" s="58"/>
      <c r="V80" s="60"/>
      <c r="W80" s="58"/>
      <c r="X80" s="60"/>
      <c r="Y80" s="58"/>
      <c r="Z80" s="60"/>
      <c r="AA80" s="58"/>
      <c r="AB80" s="61"/>
      <c r="AC80" s="67">
        <f>SUM(E81+G81+I81+K81+M81+O81+Q81+S81+U81+W81+Y81+AA81)</f>
        <v>160168.91</v>
      </c>
      <c r="AD80" s="41">
        <f>SUM(F81+H81+J81+L81+N81+P81+R81+T81+V81+X81+Z81+AB81)</f>
        <v>607188.79059999983</v>
      </c>
      <c r="AF80" s="44"/>
    </row>
    <row r="81" spans="1:32" x14ac:dyDescent="0.55000000000000004">
      <c r="A81" s="45">
        <f>[5]ตารางจด!A72</f>
        <v>59</v>
      </c>
      <c r="B81" s="46" t="str">
        <f>[5]ตารางจด!B72</f>
        <v>อาคารเทพ  พงษ์พานิช</v>
      </c>
      <c r="C81" s="45">
        <f>[5]ตารางจด!C72</f>
        <v>0</v>
      </c>
      <c r="D81" s="47">
        <f>[5]ตารางจด!E72</f>
        <v>9237675</v>
      </c>
      <c r="E81" s="48">
        <f>'[6]คำนวณหน่วย-2561'!F174</f>
        <v>10687.14</v>
      </c>
      <c r="F81" s="34">
        <f>'[6]คำนวณหน่วย-2561'!G174</f>
        <v>39969.903599999998</v>
      </c>
      <c r="G81" s="49">
        <f>'[6]คำนวณหน่วย-2561'!H174</f>
        <v>10979.03</v>
      </c>
      <c r="H81" s="34">
        <f>'[6]คำนวณหน่วย-2561'!I174</f>
        <v>41390.943100000004</v>
      </c>
      <c r="I81" s="49">
        <f>'[6]คำนวณหน่วย-2561'!J174</f>
        <v>10559.03</v>
      </c>
      <c r="J81" s="34">
        <f>'[6]คำนวณหน่วย-2561'!K174</f>
        <v>40124.313999999998</v>
      </c>
      <c r="K81" s="49">
        <f>'[6]คำนวณหน่วย-2561'!L174</f>
        <v>9760.73</v>
      </c>
      <c r="L81" s="34">
        <f>'[6]คำนวณหน่วย-2561'!M174</f>
        <v>37090.773999999998</v>
      </c>
      <c r="M81" s="49">
        <f>'[6]คำนวณหน่วย-2561'!N174</f>
        <v>12217.18</v>
      </c>
      <c r="N81" s="34">
        <f>'[6]คำนวณหน่วย-2561'!O174</f>
        <v>46547.455800000003</v>
      </c>
      <c r="O81" s="49">
        <f>'[6]คำนวณหน่วย-2561'!P174</f>
        <v>12943.13</v>
      </c>
      <c r="P81" s="34">
        <f>'[6]คำนวณหน่วย-2561'!Q174</f>
        <v>49183.893999999993</v>
      </c>
      <c r="Q81" s="49">
        <f>'[6]คำนวณหน่วย-2561'!R174</f>
        <v>19583.14</v>
      </c>
      <c r="R81" s="34">
        <f>'[6]คำนวณหน่วย-2561'!S174</f>
        <v>74807.594799999992</v>
      </c>
      <c r="S81" s="49">
        <f>'[6]คำนวณหน่วย-2561'!T174</f>
        <v>19506.150000000001</v>
      </c>
      <c r="T81" s="34">
        <f>'[6]คำนวณหน่วย-2561'!U174</f>
        <v>74903.616000000009</v>
      </c>
      <c r="U81" s="49">
        <f>'[6]คำนวณหน่วย-2561'!V174</f>
        <v>20439.259999999998</v>
      </c>
      <c r="V81" s="34">
        <f>'[6]คำนวณหน่วย-2561'!W174</f>
        <v>77669.187999999995</v>
      </c>
      <c r="W81" s="49">
        <f>'[6]คำนวณหน่วย-2561'!X174</f>
        <v>15172.12</v>
      </c>
      <c r="X81" s="34">
        <f>'[6]คำนวณหน่วย-2561'!Y174</f>
        <v>57502.334800000004</v>
      </c>
      <c r="Y81" s="49">
        <f>'[6]คำนวณหน่วย-2561'!Z174</f>
        <v>8891.17</v>
      </c>
      <c r="Z81" s="34">
        <f>'[6]คำนวณหน่วย-2561'!AA174</f>
        <v>34142.092799999999</v>
      </c>
      <c r="AA81" s="49">
        <f>'[6]คำนวณหน่วย-2561'!AB174</f>
        <v>9430.83</v>
      </c>
      <c r="AB81" s="34">
        <f>'[6]คำนวณหน่วย-2561'!AC174</f>
        <v>33856.679700000001</v>
      </c>
      <c r="AC81" s="43"/>
      <c r="AD81" s="44"/>
      <c r="AF81" s="44"/>
    </row>
    <row r="82" spans="1:32" x14ac:dyDescent="0.55000000000000004">
      <c r="A82" s="27" t="str">
        <f>[5]ตารางจด!A73</f>
        <v>ศูนย์กล้วยไม้</v>
      </c>
      <c r="B82" s="55"/>
      <c r="C82" s="56"/>
      <c r="D82" s="57"/>
      <c r="E82" s="58"/>
      <c r="F82" s="60"/>
      <c r="G82" s="58"/>
      <c r="H82" s="60"/>
      <c r="I82" s="58"/>
      <c r="J82" s="60"/>
      <c r="K82" s="58"/>
      <c r="L82" s="60"/>
      <c r="M82" s="58"/>
      <c r="N82" s="60"/>
      <c r="O82" s="58"/>
      <c r="P82" s="60"/>
      <c r="Q82" s="58"/>
      <c r="R82" s="60"/>
      <c r="S82" s="58"/>
      <c r="T82" s="60"/>
      <c r="U82" s="58"/>
      <c r="V82" s="60"/>
      <c r="W82" s="58"/>
      <c r="X82" s="60"/>
      <c r="Y82" s="58"/>
      <c r="Z82" s="60"/>
      <c r="AA82" s="58"/>
      <c r="AB82" s="60"/>
      <c r="AC82" s="67">
        <f>SUM(E83+G83+I83+K83+M83+O83+Q83+S83+U83+W83+Y83+AA83)</f>
        <v>257684.02</v>
      </c>
      <c r="AD82" s="41">
        <f>SUM(F83+H83+J83+L83+N83+P83+R83+T83+V83+X83+Z83+AB83)</f>
        <v>976207.63490000006</v>
      </c>
      <c r="AF82" s="44"/>
    </row>
    <row r="83" spans="1:32" x14ac:dyDescent="0.55000000000000004">
      <c r="A83" s="45">
        <f>[5]ตารางจด!A74</f>
        <v>60</v>
      </c>
      <c r="B83" s="46" t="str">
        <f>[5]ตารางจด!B74</f>
        <v>อาคารเฉลิมพระเกียรติสมเด็จพระศรีนครินทราบรมราชนี</v>
      </c>
      <c r="C83" s="45">
        <f>[5]ตารางจด!C74</f>
        <v>0</v>
      </c>
      <c r="D83" s="47">
        <f>[5]ตารางจด!E74</f>
        <v>8642034</v>
      </c>
      <c r="E83" s="48">
        <f>'[6]คำนวณหน่วย-2561'!F51</f>
        <v>17655.97</v>
      </c>
      <c r="F83" s="34">
        <f>'[6]คำนวณหน่วย-2561'!G51</f>
        <v>66033.327800000014</v>
      </c>
      <c r="G83" s="49">
        <f>'[6]คำนวณหน่วย-2561'!H51</f>
        <v>19219.86</v>
      </c>
      <c r="H83" s="34">
        <f>'[6]คำนวณหน่วย-2561'!I51</f>
        <v>72458.872199999998</v>
      </c>
      <c r="I83" s="49">
        <f>'[6]คำนวณหน่วย-2561'!J51</f>
        <v>24008.63</v>
      </c>
      <c r="J83" s="34">
        <f>'[6]คำนวณหน่วย-2561'!K51</f>
        <v>91232.793999999994</v>
      </c>
      <c r="K83" s="49">
        <f>'[6]คำนวณหน่วย-2561'!L51</f>
        <v>22036.21</v>
      </c>
      <c r="L83" s="34">
        <f>'[6]คำนวณหน่วย-2561'!M51</f>
        <v>83737.597999999998</v>
      </c>
      <c r="M83" s="49">
        <f>'[6]คำนวณหน่วย-2561'!N51</f>
        <v>25233.26</v>
      </c>
      <c r="N83" s="34">
        <f>'[6]คำนวณหน่วย-2561'!O51</f>
        <v>96138.720600000001</v>
      </c>
      <c r="O83" s="49">
        <f>'[6]คำนวณหน่วย-2561'!P51</f>
        <v>24193.24</v>
      </c>
      <c r="P83" s="34">
        <f>'[6]คำนวณหน่วย-2561'!Q51</f>
        <v>91934.312000000005</v>
      </c>
      <c r="Q83" s="49">
        <f>'[6]คำนวณหน่วย-2561'!R51</f>
        <v>23240.83</v>
      </c>
      <c r="R83" s="34">
        <f>'[6]คำนวณหน่วย-2561'!S51</f>
        <v>88779.970600000001</v>
      </c>
      <c r="S83" s="49">
        <f>'[6]คำนวณหน่วย-2561'!T51</f>
        <v>24373.75</v>
      </c>
      <c r="T83" s="34">
        <f>'[6]คำนวณหน่วย-2561'!U51</f>
        <v>93595.199999999997</v>
      </c>
      <c r="U83" s="49">
        <f>'[6]คำนวณหน่วย-2561'!V51</f>
        <v>24378.89</v>
      </c>
      <c r="V83" s="34">
        <f>'[6]คำนวณหน่วย-2561'!W51</f>
        <v>92639.781999999992</v>
      </c>
      <c r="W83" s="49">
        <f>'[6]คำนวณหน่วย-2561'!X51</f>
        <v>19612.68</v>
      </c>
      <c r="X83" s="34">
        <f>'[6]คำนวณหน่วย-2561'!Y51</f>
        <v>74332.057199999996</v>
      </c>
      <c r="Y83" s="49">
        <f>'[6]คำนวณหน่วย-2561'!Z51</f>
        <v>16927.150000000001</v>
      </c>
      <c r="Z83" s="34">
        <f>'[6]คำนวณหน่วย-2561'!AA51</f>
        <v>65000.256000000001</v>
      </c>
      <c r="AA83" s="49">
        <f>'[6]คำนวณหน่วย-2561'!AB51</f>
        <v>16803.55</v>
      </c>
      <c r="AB83" s="34">
        <f>'[6]คำนวณหน่วย-2561'!AC51</f>
        <v>60324.744499999993</v>
      </c>
      <c r="AC83" s="43"/>
      <c r="AD83" s="44"/>
      <c r="AF83" s="44"/>
    </row>
    <row r="84" spans="1:32" x14ac:dyDescent="0.55000000000000004">
      <c r="A84" s="27" t="str">
        <f>[5]ตารางจด!A75</f>
        <v>คณะวิทยาศาสตร์</v>
      </c>
      <c r="B84" s="55"/>
      <c r="C84" s="56"/>
      <c r="D84" s="57"/>
      <c r="E84" s="58"/>
      <c r="F84" s="60"/>
      <c r="G84" s="58"/>
      <c r="H84" s="60"/>
      <c r="I84" s="58"/>
      <c r="J84" s="60"/>
      <c r="K84" s="58"/>
      <c r="L84" s="60"/>
      <c r="M84" s="58"/>
      <c r="N84" s="60"/>
      <c r="O84" s="58"/>
      <c r="P84" s="60"/>
      <c r="Q84" s="58"/>
      <c r="R84" s="60"/>
      <c r="S84" s="58"/>
      <c r="T84" s="60"/>
      <c r="U84" s="58"/>
      <c r="V84" s="60"/>
      <c r="W84" s="58"/>
      <c r="X84" s="60"/>
      <c r="Y84" s="58"/>
      <c r="Z84" s="60"/>
      <c r="AA84" s="58"/>
      <c r="AB84" s="60"/>
      <c r="AC84" s="67">
        <f>SUM(E91+G91+I91+K91+M91+O91+Q91+S91+U91+W91+Y91+AA91)</f>
        <v>1401967.8000000003</v>
      </c>
      <c r="AD84" s="41">
        <f>SUM(F91+H91+J91+L91+N91+P91+R91+T91+V91+X91+Z91+AB91)</f>
        <v>5312562.3092</v>
      </c>
      <c r="AF84" s="44"/>
    </row>
    <row r="85" spans="1:32" x14ac:dyDescent="0.55000000000000004">
      <c r="A85" s="45">
        <f>[5]ตารางจด!A76</f>
        <v>61</v>
      </c>
      <c r="B85" s="46" t="str">
        <f>[5]ตารางจด!B76</f>
        <v>อาคารแม่โจ้  60  ปี  มิเตอร์ตัวที่ 1</v>
      </c>
      <c r="C85" s="45">
        <f>[5]ตารางจด!C76</f>
        <v>0</v>
      </c>
      <c r="D85" s="47">
        <f>[5]ตารางจด!E76</f>
        <v>4886040</v>
      </c>
      <c r="E85" s="48">
        <f>'[6]คำนวณหน่วย-2561'!F141</f>
        <v>36757.980000000003</v>
      </c>
      <c r="F85" s="34">
        <f>'[6]คำนวณหน่วย-2561'!G141</f>
        <v>137474.84520000001</v>
      </c>
      <c r="G85" s="49">
        <f>'[6]คำนวณหน่วย-2561'!H141</f>
        <v>33408.79</v>
      </c>
      <c r="H85" s="34">
        <f>'[6]คำนวณหน่วย-2561'!I141</f>
        <v>125951.13830000001</v>
      </c>
      <c r="I85" s="49">
        <f>'[6]คำนวณหน่วย-2561'!J141</f>
        <v>39841.699999999997</v>
      </c>
      <c r="J85" s="34">
        <f>'[6]คำนวณหน่วย-2561'!K141</f>
        <v>151398.46</v>
      </c>
      <c r="K85" s="49">
        <f>'[6]คำนวณหน่วย-2561'!L141</f>
        <v>35416.959999999999</v>
      </c>
      <c r="L85" s="34">
        <f>'[6]คำนวณหน่วย-2561'!M141</f>
        <v>134584.448</v>
      </c>
      <c r="M85" s="49">
        <f>'[6]คำนวณหน่วย-2561'!N141</f>
        <v>35244.26</v>
      </c>
      <c r="N85" s="34">
        <f>'[6]คำนวณหน่วย-2561'!O141</f>
        <v>134280.6306</v>
      </c>
      <c r="O85" s="49">
        <f>'[6]คำนวณหน่วย-2561'!P141</f>
        <v>39312.269999999997</v>
      </c>
      <c r="P85" s="34">
        <f>'[6]คำนวณหน่วย-2561'!Q141</f>
        <v>149386.62599999999</v>
      </c>
      <c r="Q85" s="49">
        <f>'[6]คำนวณหน่วย-2561'!R141</f>
        <v>46610.04</v>
      </c>
      <c r="R85" s="34">
        <f>'[6]คำนวณหน่วย-2561'!S141</f>
        <v>178050.35279999999</v>
      </c>
      <c r="S85" s="49">
        <f>'[6]คำนวณหน่วย-2561'!T141</f>
        <v>49025.67</v>
      </c>
      <c r="T85" s="34">
        <f>'[6]คำนวณหน่วย-2561'!U141</f>
        <v>188258.57279999999</v>
      </c>
      <c r="U85" s="49">
        <f>'[6]คำนวณหน่วย-2561'!V141</f>
        <v>46327.78</v>
      </c>
      <c r="V85" s="34">
        <f>'[6]คำนวณหน่วย-2561'!W141</f>
        <v>176045.56399999998</v>
      </c>
      <c r="W85" s="49">
        <f>'[6]คำนวณหน่วย-2561'!X141</f>
        <v>40653.919999999998</v>
      </c>
      <c r="X85" s="34">
        <f>'[6]คำนวณหน่วย-2561'!Y141</f>
        <v>154078.35680000001</v>
      </c>
      <c r="Y85" s="49">
        <f>'[6]คำนวณหน่วย-2561'!Z141</f>
        <v>32588.12</v>
      </c>
      <c r="Z85" s="34">
        <f>'[6]คำนวณหน่วย-2561'!AA141</f>
        <v>125138.38079999998</v>
      </c>
      <c r="AA85" s="49">
        <f>'[6]คำนวณหน่วย-2561'!AB141</f>
        <v>32339.200000000001</v>
      </c>
      <c r="AB85" s="34">
        <f>'[6]คำนวณหน่วย-2561'!AC141</f>
        <v>116097.728</v>
      </c>
      <c r="AC85" s="43"/>
      <c r="AD85" s="44"/>
      <c r="AF85" s="44"/>
    </row>
    <row r="86" spans="1:32" x14ac:dyDescent="0.55000000000000004">
      <c r="A86" s="45">
        <f>[5]ตารางจด!A77</f>
        <v>62</v>
      </c>
      <c r="B86" s="46" t="str">
        <f>[5]ตารางจด!B77</f>
        <v>อาคารแม่โจ้  60  ปี  มิเตอร์ตัวที่ 2</v>
      </c>
      <c r="C86" s="45">
        <f>[5]ตารางจด!C77</f>
        <v>0</v>
      </c>
      <c r="D86" s="47">
        <f>[5]ตารางจด!E77</f>
        <v>4886038</v>
      </c>
      <c r="E86" s="48">
        <f>'[6]คำนวณหน่วย-2561'!F142</f>
        <v>27229.31</v>
      </c>
      <c r="F86" s="34">
        <f>'[6]คำนวณหน่วย-2561'!G142</f>
        <v>101837.61940000001</v>
      </c>
      <c r="G86" s="49">
        <f>'[6]คำนวณหน่วย-2561'!H142</f>
        <v>26760.66</v>
      </c>
      <c r="H86" s="34">
        <f>'[6]คำนวณหน่วย-2561'!I142</f>
        <v>100887.6882</v>
      </c>
      <c r="I86" s="49">
        <f>'[6]คำนวณหน่วย-2561'!J142</f>
        <v>36516.18</v>
      </c>
      <c r="J86" s="34">
        <f>'[6]คำนวณหน่วย-2561'!K142</f>
        <v>138761.484</v>
      </c>
      <c r="K86" s="49">
        <f>'[6]คำนวณหน่วย-2561'!L142</f>
        <v>33227.839999999997</v>
      </c>
      <c r="L86" s="34">
        <f>'[6]คำนวณหน่วย-2561'!M142</f>
        <v>126265.79199999999</v>
      </c>
      <c r="M86" s="49">
        <f>'[6]คำนวณหน่วย-2561'!N142</f>
        <v>43365.87</v>
      </c>
      <c r="N86" s="34">
        <f>'[6]คำนวณหน่วย-2561'!O142</f>
        <v>165223.96470000001</v>
      </c>
      <c r="O86" s="49">
        <f>'[6]คำนวณหน่วย-2561'!P142</f>
        <v>40070.01</v>
      </c>
      <c r="P86" s="34">
        <f>'[6]คำนวณหน่วย-2561'!Q142</f>
        <v>152266.038</v>
      </c>
      <c r="Q86" s="49">
        <f>'[6]คำนวณหน่วย-2561'!R142</f>
        <v>45248.63</v>
      </c>
      <c r="R86" s="34">
        <f>'[6]คำนวณหน่วย-2561'!S142</f>
        <v>172849.76659999997</v>
      </c>
      <c r="S86" s="49">
        <f>'[6]คำนวณหน่วย-2561'!T142</f>
        <v>45859.19</v>
      </c>
      <c r="T86" s="34">
        <f>'[6]คำนวณหน่วย-2561'!U142</f>
        <v>176099.28959999999</v>
      </c>
      <c r="U86" s="49">
        <f>'[6]คำนวณหน่วย-2561'!V142</f>
        <v>46997.79</v>
      </c>
      <c r="V86" s="34">
        <f>'[6]คำนวณหน่วย-2561'!W142</f>
        <v>178591.60199999998</v>
      </c>
      <c r="W86" s="49">
        <f>'[6]คำนวณหน่วย-2561'!X142</f>
        <v>41565.31</v>
      </c>
      <c r="X86" s="34">
        <f>'[6]คำนวณหน่วย-2561'!Y142</f>
        <v>157532.52489999999</v>
      </c>
      <c r="Y86" s="49">
        <f>'[6]คำนวณหน่วย-2561'!Z142</f>
        <v>34316.85</v>
      </c>
      <c r="Z86" s="34">
        <f>'[6]คำนวณหน่วย-2561'!AA142</f>
        <v>131776.704</v>
      </c>
      <c r="AA86" s="49">
        <f>'[6]คำนวณหน่วย-2561'!AB142</f>
        <v>29218.98</v>
      </c>
      <c r="AB86" s="34">
        <f>'[6]คำนวณหน่วย-2561'!AC142</f>
        <v>104896.1382</v>
      </c>
      <c r="AC86" s="43"/>
      <c r="AD86" s="44"/>
      <c r="AF86" s="44"/>
    </row>
    <row r="87" spans="1:32" x14ac:dyDescent="0.55000000000000004">
      <c r="A87" s="45">
        <f>[5]ตารางจด!A78</f>
        <v>63</v>
      </c>
      <c r="B87" s="46" t="str">
        <f>[5]ตารางจด!B78</f>
        <v>อาคารเสาวรัจนิตยวรรธนะ</v>
      </c>
      <c r="C87" s="45">
        <f>[5]ตารางจด!C78</f>
        <v>0</v>
      </c>
      <c r="D87" s="47">
        <f>[5]ตารางจด!E78</f>
        <v>8125072</v>
      </c>
      <c r="E87" s="48">
        <f>'[6]คำนวณหน่วย-2561'!F143</f>
        <v>6391.68</v>
      </c>
      <c r="F87" s="34">
        <f>'[6]คำนวณหน่วย-2561'!G143</f>
        <v>23904.883200000004</v>
      </c>
      <c r="G87" s="49">
        <f>'[6]คำนวณหน่วย-2561'!H143</f>
        <v>4580.3599999999997</v>
      </c>
      <c r="H87" s="34">
        <f>'[6]คำนวณหน่วย-2561'!I143</f>
        <v>17267.957199999997</v>
      </c>
      <c r="I87" s="49">
        <f>'[6]คำนวณหน่วย-2561'!J143</f>
        <v>4740.8900000000003</v>
      </c>
      <c r="J87" s="34">
        <f>'[6]คำนวณหน่วย-2561'!K143</f>
        <v>18015.382000000001</v>
      </c>
      <c r="K87" s="49">
        <f>'[6]คำนวณหน่วย-2561'!L143</f>
        <v>3179.47</v>
      </c>
      <c r="L87" s="34">
        <f>'[6]คำนวณหน่วย-2561'!M143</f>
        <v>12081.985999999999</v>
      </c>
      <c r="M87" s="49">
        <f>'[6]คำนวณหน่วย-2561'!N143</f>
        <v>43375.87</v>
      </c>
      <c r="N87" s="34">
        <f>'[6]คำนวณหน่วย-2561'!O143</f>
        <v>165262.06470000002</v>
      </c>
      <c r="O87" s="49">
        <f>'[6]คำนวณหน่วย-2561'!P143</f>
        <v>6337.16</v>
      </c>
      <c r="P87" s="34">
        <f>'[6]คำนวณหน่วย-2561'!Q143</f>
        <v>24081.207999999999</v>
      </c>
      <c r="Q87" s="49">
        <f>'[6]คำนวณหน่วย-2561'!R143</f>
        <v>9276.41</v>
      </c>
      <c r="R87" s="34">
        <f>'[6]คำนวณหน่วย-2561'!S143</f>
        <v>35435.886200000001</v>
      </c>
      <c r="S87" s="49">
        <f>'[6]คำนวณหน่วย-2561'!T143</f>
        <v>8282.36</v>
      </c>
      <c r="T87" s="34">
        <f>'[6]คำนวณหน่วย-2561'!U143</f>
        <v>31804.2624</v>
      </c>
      <c r="U87" s="49">
        <f>'[6]คำนวณหน่วย-2561'!V143</f>
        <v>8826.66</v>
      </c>
      <c r="V87" s="34">
        <f>'[6]คำนวณหน่วย-2561'!W143</f>
        <v>33541.307999999997</v>
      </c>
      <c r="W87" s="49">
        <f>'[6]คำนวณหน่วย-2561'!X143</f>
        <v>6764.29</v>
      </c>
      <c r="X87" s="34">
        <f>'[6]คำนวณหน่วย-2561'!Y143</f>
        <v>25636.659100000001</v>
      </c>
      <c r="Y87" s="49">
        <f>'[6]คำนวณหน่วย-2561'!Z143</f>
        <v>5900.8</v>
      </c>
      <c r="Z87" s="34">
        <f>'[6]คำนวณหน่วย-2561'!AA143</f>
        <v>22659.072</v>
      </c>
      <c r="AA87" s="49">
        <f>'[6]คำนวณหน่วย-2561'!AB143</f>
        <v>5594.94</v>
      </c>
      <c r="AB87" s="34">
        <f>'[6]คำนวณหน่วย-2561'!AC143</f>
        <v>20085.834599999998</v>
      </c>
      <c r="AC87" s="43"/>
      <c r="AD87" s="44"/>
      <c r="AF87" s="44"/>
    </row>
    <row r="88" spans="1:32" s="71" customFormat="1" x14ac:dyDescent="0.55000000000000004">
      <c r="A88" s="45">
        <f>[5]ตารางจด!A79</f>
        <v>64</v>
      </c>
      <c r="B88" s="46" t="str">
        <f>[5]ตารางจด!B79</f>
        <v>อาคารจุฬาภรณ์    มิเตอร์ตัวที่ 1</v>
      </c>
      <c r="C88" s="45">
        <f>[5]ตารางจด!C79</f>
        <v>0</v>
      </c>
      <c r="D88" s="47">
        <f>[5]ตารางจด!E79</f>
        <v>9123200</v>
      </c>
      <c r="E88" s="48">
        <f>'[6]คำนวณหน่วย-2561'!F144</f>
        <v>12832.34</v>
      </c>
      <c r="F88" s="34">
        <f>'[6]คำนวณหน่วย-2561'!G144</f>
        <v>47992.9516</v>
      </c>
      <c r="G88" s="49">
        <f>'[6]คำนวณหน่วย-2561'!H144</f>
        <v>13287.67</v>
      </c>
      <c r="H88" s="34">
        <f>'[6]คำนวณหน่วย-2561'!I144</f>
        <v>50094.515899999999</v>
      </c>
      <c r="I88" s="49">
        <f>'[6]คำนวณหน่วย-2561'!J144</f>
        <v>14485.13</v>
      </c>
      <c r="J88" s="34">
        <f>'[6]คำนวณหน่วย-2561'!K144</f>
        <v>55043.493999999992</v>
      </c>
      <c r="K88" s="49">
        <f>'[6]คำนวณหน่วย-2561'!L144</f>
        <v>9794.67</v>
      </c>
      <c r="L88" s="34">
        <f>'[6]คำนวณหน่วย-2561'!M144</f>
        <v>37219.745999999999</v>
      </c>
      <c r="M88" s="49">
        <f>'[6]คำนวณหน่วย-2561'!N144</f>
        <v>13427.23</v>
      </c>
      <c r="N88" s="34">
        <f>'[6]คำนวณหน่วย-2561'!O144</f>
        <v>51157.746299999999</v>
      </c>
      <c r="O88" s="49">
        <f>'[6]คำนวณหน่วย-2561'!P144</f>
        <v>14930.81</v>
      </c>
      <c r="P88" s="34">
        <f>'[6]คำนวณหน่วย-2561'!Q144</f>
        <v>56737.077999999994</v>
      </c>
      <c r="Q88" s="49">
        <f>'[6]คำนวณหน่วย-2561'!R144</f>
        <v>18131.150000000001</v>
      </c>
      <c r="R88" s="34">
        <f>'[6]คำนวณหน่วย-2561'!S144</f>
        <v>69260.993000000002</v>
      </c>
      <c r="S88" s="49">
        <f>'[6]คำนวณหน่วย-2561'!T144</f>
        <v>19643.150000000001</v>
      </c>
      <c r="T88" s="34">
        <f>'[6]คำนวณหน่วย-2561'!U144</f>
        <v>75429.695999999996</v>
      </c>
      <c r="U88" s="49">
        <f>'[6]คำนวณหน่วย-2561'!V144</f>
        <v>19625.78</v>
      </c>
      <c r="V88" s="34">
        <f>'[6]คำนวณหน่วย-2561'!W144</f>
        <v>74577.963999999993</v>
      </c>
      <c r="W88" s="49">
        <f>'[6]คำนวณหน่วย-2561'!X144</f>
        <v>18277.86</v>
      </c>
      <c r="X88" s="34">
        <f>'[6]คำนวณหน่วย-2561'!Y144</f>
        <v>69273.089399999997</v>
      </c>
      <c r="Y88" s="49">
        <f>'[6]คำนวณหน่วย-2561'!Z144</f>
        <v>13728.23</v>
      </c>
      <c r="Z88" s="34">
        <f>'[6]คำนวณหน่วย-2561'!AA144</f>
        <v>52716.403199999993</v>
      </c>
      <c r="AA88" s="49">
        <f>'[6]คำนวณหน่วย-2561'!AB144</f>
        <v>12634.03</v>
      </c>
      <c r="AB88" s="34">
        <f>'[6]คำนวณหน่วย-2561'!AC144</f>
        <v>45356.167699999998</v>
      </c>
      <c r="AC88" s="68"/>
      <c r="AD88" s="69"/>
      <c r="AE88" s="70"/>
      <c r="AF88" s="69"/>
    </row>
    <row r="89" spans="1:32" x14ac:dyDescent="0.55000000000000004">
      <c r="A89" s="45">
        <f>[5]ตารางจด!A80</f>
        <v>65</v>
      </c>
      <c r="B89" s="46" t="str">
        <f>[5]ตารางจด!B80</f>
        <v>อาคารจุฬาภรณ์    มิเตอร์ตัวที่ 2</v>
      </c>
      <c r="C89" s="45">
        <f>[5]ตารางจด!C80</f>
        <v>0</v>
      </c>
      <c r="D89" s="47">
        <f>[5]ตารางจด!E80</f>
        <v>9115014</v>
      </c>
      <c r="E89" s="48">
        <f>'[6]คำนวณหน่วย-2561'!F145</f>
        <v>1176.4100000000001</v>
      </c>
      <c r="F89" s="34">
        <f>'[6]คำนวณหน่วย-2561'!G145</f>
        <v>4399.7734000000009</v>
      </c>
      <c r="G89" s="49">
        <f>'[6]คำนวณหน่วย-2561'!H145</f>
        <v>10704.47</v>
      </c>
      <c r="H89" s="34">
        <f>'[6]คำนวณหน่วย-2561'!I145</f>
        <v>40355.851899999994</v>
      </c>
      <c r="I89" s="49">
        <f>'[6]คำนวณหน่วย-2561'!J145</f>
        <v>12045.03</v>
      </c>
      <c r="J89" s="34">
        <f>'[6]คำนวณหน่วย-2561'!K145</f>
        <v>45771.114000000001</v>
      </c>
      <c r="K89" s="49">
        <f>'[6]คำนวณหน่วย-2561'!L145</f>
        <v>7048.31</v>
      </c>
      <c r="L89" s="34">
        <f>'[6]คำนวณหน่วย-2561'!M145</f>
        <v>26783.578000000001</v>
      </c>
      <c r="M89" s="49">
        <f>'[6]คำนวณหน่วย-2561'!N145</f>
        <v>13791.64</v>
      </c>
      <c r="N89" s="34">
        <f>'[6]คำนวณหน่วย-2561'!O145</f>
        <v>52546.148399999998</v>
      </c>
      <c r="O89" s="49">
        <f>'[6]คำนวณหน่วย-2561'!P145</f>
        <v>15404.39</v>
      </c>
      <c r="P89" s="34">
        <f>'[6]คำนวณหน่วย-2561'!Q145</f>
        <v>58536.681999999993</v>
      </c>
      <c r="Q89" s="49">
        <f>'[6]คำนวณหน่วย-2561'!R145</f>
        <v>16205.42</v>
      </c>
      <c r="R89" s="34">
        <f>'[6]คำนวณหน่วย-2561'!S145</f>
        <v>61904.704399999995</v>
      </c>
      <c r="S89" s="49">
        <f>'[6]คำนวณหน่วย-2561'!T145</f>
        <v>17665.29</v>
      </c>
      <c r="T89" s="34">
        <f>'[6]คำนวณหน่วย-2561'!U145</f>
        <v>67834.713600000003</v>
      </c>
      <c r="U89" s="49">
        <f>'[6]คำนวณหน่วย-2561'!V145</f>
        <v>17388</v>
      </c>
      <c r="V89" s="34">
        <f>'[6]คำนวณหน่วย-2561'!W145</f>
        <v>66074.399999999994</v>
      </c>
      <c r="W89" s="49">
        <f>'[6]คำนวณหน่วย-2561'!X145</f>
        <v>13697.36</v>
      </c>
      <c r="X89" s="34">
        <f>'[6]คำนวณหน่วย-2561'!Y145</f>
        <v>51912.994400000003</v>
      </c>
      <c r="Y89" s="49">
        <f>'[6]คำนวณหน่วย-2561'!Z145</f>
        <v>11347.8</v>
      </c>
      <c r="Z89" s="34">
        <f>'[6]คำนวณหน่วย-2561'!AA145</f>
        <v>43575.551999999996</v>
      </c>
      <c r="AA89" s="49">
        <f>'[6]คำนวณหน่วย-2561'!AB145</f>
        <v>11041.43</v>
      </c>
      <c r="AB89" s="34">
        <f>'[6]คำนวณหน่วย-2561'!AC145</f>
        <v>39638.733699999997</v>
      </c>
      <c r="AC89" s="43"/>
      <c r="AD89" s="44"/>
      <c r="AF89" s="44"/>
    </row>
    <row r="90" spans="1:32" x14ac:dyDescent="0.55000000000000004">
      <c r="A90" s="37">
        <f>[5]ตารางจด!A81</f>
        <v>66</v>
      </c>
      <c r="B90" s="38" t="str">
        <f>[5]ตารางจด!B81</f>
        <v>อาคารจุฬาภรณ์    มิเตอร์ตัวที่ 3 (ATS)</v>
      </c>
      <c r="C90" s="37">
        <f>[5]ตารางจด!C81</f>
        <v>0</v>
      </c>
      <c r="D90" s="39">
        <f>[5]ตารางจด!E81</f>
        <v>9115012</v>
      </c>
      <c r="E90" s="72">
        <f>'[6]คำนวณหน่วย-2561'!F146</f>
        <v>3200</v>
      </c>
      <c r="F90" s="73">
        <f>'[6]คำนวณหน่วย-2561'!G146</f>
        <v>11968</v>
      </c>
      <c r="G90" s="74">
        <f>'[6]คำนวณหน่วย-2561'!H146</f>
        <v>3900</v>
      </c>
      <c r="H90" s="73">
        <f>'[6]คำนวณหน่วย-2561'!I146</f>
        <v>14703</v>
      </c>
      <c r="I90" s="74">
        <f>'[6]คำนวณหน่วย-2561'!J146</f>
        <v>2786.0000000000127</v>
      </c>
      <c r="J90" s="73">
        <f>'[6]คำนวณหน่วย-2561'!K146</f>
        <v>10586.800000000048</v>
      </c>
      <c r="K90" s="74">
        <f>'[6]คำนวณหน่วย-2561'!L146</f>
        <v>2413.9999999999873</v>
      </c>
      <c r="L90" s="73">
        <f>'[6]คำนวณหน่วย-2561'!M146</f>
        <v>9173.1999999999516</v>
      </c>
      <c r="M90" s="74">
        <f>'[6]คำนวณหน่วย-2561'!N146</f>
        <v>3400</v>
      </c>
      <c r="N90" s="73">
        <f>'[6]คำนวณหน่วย-2561'!O146</f>
        <v>12954</v>
      </c>
      <c r="O90" s="74">
        <f>'[6]คำนวณหน่วย-2561'!P146</f>
        <v>3700</v>
      </c>
      <c r="P90" s="73">
        <f>'[6]คำนวณหน่วย-2561'!Q146</f>
        <v>14060</v>
      </c>
      <c r="Q90" s="74">
        <f>'[6]คำนวณหน่วย-2561'!R146</f>
        <v>3300</v>
      </c>
      <c r="R90" s="73">
        <f>'[6]คำนวณหน่วย-2561'!S146</f>
        <v>12606</v>
      </c>
      <c r="S90" s="74">
        <f>'[6]คำนวณหน่วย-2561'!T146</f>
        <v>5000</v>
      </c>
      <c r="T90" s="73">
        <f>'[6]คำนวณหน่วย-2561'!U146</f>
        <v>19200</v>
      </c>
      <c r="U90" s="74">
        <f>'[6]คำนวณหน่วย-2561'!V146</f>
        <v>3500</v>
      </c>
      <c r="V90" s="73">
        <f>'[6]คำนวณหน่วย-2561'!W146</f>
        <v>13300</v>
      </c>
      <c r="W90" s="74">
        <f>'[6]คำนวณหน่วย-2561'!X146</f>
        <v>4200</v>
      </c>
      <c r="X90" s="73">
        <f>'[6]คำนวณหน่วย-2561'!Y146</f>
        <v>15918</v>
      </c>
      <c r="Y90" s="74">
        <f>'[6]คำนวณหน่วย-2561'!Z146</f>
        <v>3600</v>
      </c>
      <c r="Z90" s="73">
        <f>'[6]คำนวณหน่วย-2561'!AA146</f>
        <v>13824</v>
      </c>
      <c r="AA90" s="74">
        <f>'[6]คำนวณหน่วย-2561'!AB146</f>
        <v>3500</v>
      </c>
      <c r="AB90" s="73">
        <f>'[6]คำนวณหน่วย-2561'!AC146</f>
        <v>12565</v>
      </c>
      <c r="AC90" s="43"/>
      <c r="AD90" s="44"/>
      <c r="AF90" s="44"/>
    </row>
    <row r="91" spans="1:32" x14ac:dyDescent="0.55000000000000004">
      <c r="A91" s="51" t="s">
        <v>31</v>
      </c>
      <c r="B91" s="52"/>
      <c r="C91" s="53"/>
      <c r="D91" s="54"/>
      <c r="E91" s="65">
        <f t="shared" ref="E91:AB91" si="6">SUM(E85:E90)</f>
        <v>87587.72</v>
      </c>
      <c r="F91" s="34">
        <f t="shared" si="6"/>
        <v>327578.07280000002</v>
      </c>
      <c r="G91" s="65">
        <f t="shared" si="6"/>
        <v>92641.95</v>
      </c>
      <c r="H91" s="34">
        <f t="shared" si="6"/>
        <v>349260.15150000004</v>
      </c>
      <c r="I91" s="65">
        <f t="shared" si="6"/>
        <v>110414.93000000002</v>
      </c>
      <c r="J91" s="34">
        <f t="shared" si="6"/>
        <v>419576.73400000005</v>
      </c>
      <c r="K91" s="65">
        <f t="shared" si="6"/>
        <v>91081.249999999971</v>
      </c>
      <c r="L91" s="34">
        <f t="shared" si="6"/>
        <v>346108.74999999988</v>
      </c>
      <c r="M91" s="66">
        <f t="shared" si="6"/>
        <v>152604.87</v>
      </c>
      <c r="N91" s="34">
        <f t="shared" si="6"/>
        <v>581424.55469999998</v>
      </c>
      <c r="O91" s="66">
        <f t="shared" si="6"/>
        <v>119754.64</v>
      </c>
      <c r="P91" s="34">
        <f t="shared" si="6"/>
        <v>455067.63199999993</v>
      </c>
      <c r="Q91" s="66">
        <f t="shared" si="6"/>
        <v>138771.65000000002</v>
      </c>
      <c r="R91" s="34">
        <f t="shared" si="6"/>
        <v>530107.70299999998</v>
      </c>
      <c r="S91" s="66">
        <f t="shared" si="6"/>
        <v>145475.66</v>
      </c>
      <c r="T91" s="34">
        <f t="shared" si="6"/>
        <v>558626.5344</v>
      </c>
      <c r="U91" s="66">
        <f t="shared" si="6"/>
        <v>142666.01</v>
      </c>
      <c r="V91" s="34">
        <f t="shared" si="6"/>
        <v>542130.83799999999</v>
      </c>
      <c r="W91" s="66">
        <f t="shared" si="6"/>
        <v>125158.73999999999</v>
      </c>
      <c r="X91" s="34">
        <f t="shared" si="6"/>
        <v>474351.62460000004</v>
      </c>
      <c r="Y91" s="66">
        <f t="shared" si="6"/>
        <v>101481.8</v>
      </c>
      <c r="Z91" s="34">
        <f t="shared" si="6"/>
        <v>389690.11199999996</v>
      </c>
      <c r="AA91" s="66">
        <f t="shared" si="6"/>
        <v>94328.579999999987</v>
      </c>
      <c r="AB91" s="34">
        <f t="shared" si="6"/>
        <v>338639.60219999996</v>
      </c>
      <c r="AC91" s="43"/>
      <c r="AD91" s="44"/>
      <c r="AF91" s="44"/>
    </row>
    <row r="92" spans="1:32" x14ac:dyDescent="0.55000000000000004">
      <c r="A92" s="27" t="str">
        <f>[5]ตารางจด!A82</f>
        <v>คณะเศรษฐศาสตร์</v>
      </c>
      <c r="B92" s="55"/>
      <c r="C92" s="56"/>
      <c r="D92" s="57"/>
      <c r="E92" s="58"/>
      <c r="F92" s="59"/>
      <c r="G92" s="58"/>
      <c r="H92" s="59"/>
      <c r="I92" s="58"/>
      <c r="J92" s="59"/>
      <c r="K92" s="58"/>
      <c r="L92" s="60"/>
      <c r="M92" s="58"/>
      <c r="N92" s="60"/>
      <c r="O92" s="58"/>
      <c r="P92" s="60"/>
      <c r="Q92" s="58"/>
      <c r="R92" s="60"/>
      <c r="S92" s="58"/>
      <c r="T92" s="60"/>
      <c r="U92" s="58"/>
      <c r="V92" s="60"/>
      <c r="W92" s="58"/>
      <c r="X92" s="60"/>
      <c r="Y92" s="58"/>
      <c r="Z92" s="60"/>
      <c r="AA92" s="58"/>
      <c r="AB92" s="61"/>
      <c r="AC92" s="67">
        <f>SUM(E93+G93+I93+K93+M93+O93+Q93+S93+U93+W93+Y93+AA93)</f>
        <v>105289.77</v>
      </c>
      <c r="AD92" s="41">
        <f>SUM(F93+H93+J93+L93+N93+P93+R93+T93+V93+X93+Z93+AB93)</f>
        <v>399045.79829999997</v>
      </c>
      <c r="AF92" s="44"/>
    </row>
    <row r="93" spans="1:32" x14ac:dyDescent="0.55000000000000004">
      <c r="A93" s="45">
        <f>[5]ตารางจด!A83</f>
        <v>67</v>
      </c>
      <c r="B93" s="46" t="str">
        <f>[5]ตารางจด!B83</f>
        <v>อาคารยรรยง  สิทธิชัย</v>
      </c>
      <c r="C93" s="45">
        <f>[5]ตารางจด!C83</f>
        <v>0</v>
      </c>
      <c r="D93" s="47">
        <f>[5]ตารางจด!E83</f>
        <v>9064295</v>
      </c>
      <c r="E93" s="48">
        <f>'[6]คำนวณหน่วย-2561'!F170</f>
        <v>6318.33</v>
      </c>
      <c r="F93" s="34">
        <f>'[6]คำนวณหน่วย-2561'!G170</f>
        <v>23630.554200000002</v>
      </c>
      <c r="G93" s="49">
        <f>'[6]คำนวณหน่วย-2561'!H170</f>
        <v>6320.28</v>
      </c>
      <c r="H93" s="34">
        <f>'[6]คำนวณหน่วย-2561'!I170</f>
        <v>23827.455599999998</v>
      </c>
      <c r="I93" s="49">
        <f>'[6]คำนวณหน่วย-2561'!J170</f>
        <v>6945.53</v>
      </c>
      <c r="J93" s="34">
        <f>'[6]คำนวณหน่วย-2561'!K170</f>
        <v>26393.013999999999</v>
      </c>
      <c r="K93" s="49">
        <f>'[6]คำนวณหน่วย-2561'!L170</f>
        <v>6005.14</v>
      </c>
      <c r="L93" s="34">
        <f>'[6]คำนวณหน่วย-2561'!M170</f>
        <v>22819.531999999999</v>
      </c>
      <c r="M93" s="49">
        <f>'[6]คำนวณหน่วย-2561'!N170</f>
        <v>7527.77</v>
      </c>
      <c r="N93" s="34">
        <f>'[6]คำนวณหน่วย-2561'!O170</f>
        <v>28680.8037</v>
      </c>
      <c r="O93" s="49">
        <f>'[6]คำนวณหน่วย-2561'!P170</f>
        <v>9213.9500000000007</v>
      </c>
      <c r="P93" s="34">
        <f>'[6]คำนวณหน่วย-2561'!Q170</f>
        <v>35013.01</v>
      </c>
      <c r="Q93" s="49">
        <f>'[6]คำนวณหน่วย-2561'!R170</f>
        <v>13655.86</v>
      </c>
      <c r="R93" s="34">
        <f>'[6]คำนวณหน่วย-2561'!S170</f>
        <v>52165.385199999997</v>
      </c>
      <c r="S93" s="49">
        <f>'[6]คำนวณหน่วย-2561'!T170</f>
        <v>12234.58</v>
      </c>
      <c r="T93" s="34">
        <f>'[6]คำนวณหน่วย-2561'!U170</f>
        <v>46980.787199999999</v>
      </c>
      <c r="U93" s="49">
        <f>'[6]คำนวณหน่วย-2561'!V170</f>
        <v>13946.42</v>
      </c>
      <c r="V93" s="34">
        <f>'[6]คำนวณหน่วย-2561'!W170</f>
        <v>52996.396000000001</v>
      </c>
      <c r="W93" s="49">
        <f>'[6]คำนวณหน่วย-2561'!X170</f>
        <v>10072.43</v>
      </c>
      <c r="X93" s="34">
        <f>'[6]คำนวณหน่วย-2561'!Y170</f>
        <v>38174.509700000002</v>
      </c>
      <c r="Y93" s="49">
        <f>'[6]คำนวณหน่วย-2561'!Z170</f>
        <v>6066.87</v>
      </c>
      <c r="Z93" s="34">
        <f>'[6]คำนวณหน่วย-2561'!AA170</f>
        <v>23296.7808</v>
      </c>
      <c r="AA93" s="49">
        <f>'[6]คำนวณหน่วย-2561'!AB170</f>
        <v>6982.61</v>
      </c>
      <c r="AB93" s="34">
        <f>'[6]คำนวณหน่วย-2561'!AC170</f>
        <v>25067.569899999999</v>
      </c>
      <c r="AC93" s="43"/>
      <c r="AD93" s="44"/>
      <c r="AF93" s="44"/>
    </row>
    <row r="94" spans="1:32" s="64" customFormat="1" x14ac:dyDescent="0.55000000000000004">
      <c r="A94" s="27" t="str">
        <f>[5]ตารางจด!A84</f>
        <v>คณะเทคโนโลยีสารสนเทศและการสื่อสาร</v>
      </c>
      <c r="B94" s="55"/>
      <c r="C94" s="56"/>
      <c r="D94" s="57"/>
      <c r="E94" s="58"/>
      <c r="F94" s="60"/>
      <c r="G94" s="58"/>
      <c r="H94" s="60"/>
      <c r="I94" s="58"/>
      <c r="J94" s="60"/>
      <c r="K94" s="58"/>
      <c r="L94" s="60"/>
      <c r="M94" s="58"/>
      <c r="N94" s="60"/>
      <c r="O94" s="58"/>
      <c r="P94" s="60"/>
      <c r="Q94" s="58"/>
      <c r="R94" s="60"/>
      <c r="S94" s="58"/>
      <c r="T94" s="60"/>
      <c r="U94" s="58"/>
      <c r="V94" s="60"/>
      <c r="W94" s="58"/>
      <c r="X94" s="60"/>
      <c r="Y94" s="58"/>
      <c r="Z94" s="60"/>
      <c r="AA94" s="58"/>
      <c r="AB94" s="60"/>
      <c r="AC94" s="67">
        <f>SUM(E95+G95+I95+K95+M95+O95+Q95+S95+U95+W95+Y95+AA95)</f>
        <v>26024.399999999994</v>
      </c>
      <c r="AD94" s="41">
        <f>SUM(F95+H95+J95+L95+N95+P95+R95+T95+V95+X95+Z95+AB95)</f>
        <v>98773.362599999964</v>
      </c>
      <c r="AE94" s="62"/>
      <c r="AF94" s="63"/>
    </row>
    <row r="95" spans="1:32" x14ac:dyDescent="0.55000000000000004">
      <c r="A95" s="45">
        <f>[5]ตารางจด!A85</f>
        <v>68</v>
      </c>
      <c r="B95" s="46" t="str">
        <f>[5]ตารางจด!B85</f>
        <v>อาคาร  75  ปี  แม่โจ้</v>
      </c>
      <c r="C95" s="45">
        <f>[5]ตารางจด!C85</f>
        <v>400</v>
      </c>
      <c r="D95" s="47" t="str">
        <f>[5]ตารางจด!E85</f>
        <v>-</v>
      </c>
      <c r="E95" s="48">
        <f>'[6]คำนวณหน่วย-2561'!F176</f>
        <v>1173.1600000000035</v>
      </c>
      <c r="F95" s="34">
        <f>'[6]คำนวณหน่วย-2561'!G176</f>
        <v>4387.618400000013</v>
      </c>
      <c r="G95" s="49">
        <f>'[6]คำนวณหน่วย-2561'!H176</f>
        <v>1834.2799999999988</v>
      </c>
      <c r="H95" s="34">
        <f>'[6]คำนวณหน่วย-2561'!I176</f>
        <v>6915.2355999999954</v>
      </c>
      <c r="I95" s="49">
        <f>'[6]คำนวณหน่วย-2561'!J176</f>
        <v>1639.5400000000081</v>
      </c>
      <c r="J95" s="34">
        <f>'[6]คำนวณหน่วย-2561'!K176</f>
        <v>6230.2520000000304</v>
      </c>
      <c r="K95" s="49">
        <f>'[6]คำนวณหน่วย-2561'!L176</f>
        <v>1422.6599999999744</v>
      </c>
      <c r="L95" s="34">
        <f>'[6]คำนวณหน่วย-2561'!M176</f>
        <v>5406.1079999999029</v>
      </c>
      <c r="M95" s="49">
        <f>'[6]คำนวณหน่วย-2561'!N176</f>
        <v>2537.4800000000396</v>
      </c>
      <c r="N95" s="34">
        <f>'[6]คำนวณหน่วย-2561'!O176</f>
        <v>9667.7988000001515</v>
      </c>
      <c r="O95" s="49">
        <f>'[6]คำนวณหน่วย-2561'!P176</f>
        <v>2613.9199999999837</v>
      </c>
      <c r="P95" s="34">
        <f>'[6]คำนวณหน่วย-2561'!Q176</f>
        <v>9932.895999999937</v>
      </c>
      <c r="Q95" s="49">
        <f>'[6]คำนวณหน่วย-2561'!R176</f>
        <v>2602.5999999999767</v>
      </c>
      <c r="R95" s="34">
        <f>'[6]คำนวณหน่วย-2561'!S176</f>
        <v>9941.9319999999097</v>
      </c>
      <c r="S95" s="49">
        <f>'[6]คำนวณหน่วย-2561'!T176</f>
        <v>3442.6600000000326</v>
      </c>
      <c r="T95" s="34">
        <f>'[6]คำนวณหน่วย-2561'!U176</f>
        <v>13219.814400000125</v>
      </c>
      <c r="U95" s="49">
        <f>'[6]คำนวณหน่วย-2561'!V176</f>
        <v>3367.140000000014</v>
      </c>
      <c r="V95" s="34">
        <f>'[6]คำนวณหน่วย-2561'!W176</f>
        <v>12795.132000000052</v>
      </c>
      <c r="W95" s="49">
        <f>'[6]คำนวณหน่วย-2561'!X176</f>
        <v>2335.7199999999721</v>
      </c>
      <c r="X95" s="34">
        <f>'[6]คำนวณหน่วย-2561'!Y176</f>
        <v>8852.3787999998949</v>
      </c>
      <c r="Y95" s="49">
        <f>'[6]คำนวณหน่วย-2561'!Z176</f>
        <v>1823.539999999979</v>
      </c>
      <c r="Z95" s="34">
        <f>'[6]คำนวณหน่วย-2561'!AA176</f>
        <v>7002.3935999999194</v>
      </c>
      <c r="AA95" s="49">
        <f>'[6]คำนวณหน่วย-2561'!AB176</f>
        <v>1231.7000000000116</v>
      </c>
      <c r="AB95" s="34">
        <f>'[6]คำนวณหน่วย-2561'!AC176</f>
        <v>4421.8030000000417</v>
      </c>
      <c r="AC95" s="43"/>
      <c r="AD95" s="44"/>
      <c r="AF95" s="44"/>
    </row>
    <row r="96" spans="1:32" x14ac:dyDescent="0.55000000000000004">
      <c r="A96" s="27" t="str">
        <f>[5]ตารางจด!A86</f>
        <v>คณะสถาปัตยกรรมศาสตร์และการออกแบบสิ่งแวดล้อม</v>
      </c>
      <c r="B96" s="55"/>
      <c r="C96" s="56"/>
      <c r="D96" s="57"/>
      <c r="E96" s="58"/>
      <c r="F96" s="60"/>
      <c r="G96" s="58"/>
      <c r="H96" s="60"/>
      <c r="I96" s="58"/>
      <c r="J96" s="60"/>
      <c r="K96" s="58"/>
      <c r="L96" s="60"/>
      <c r="M96" s="58"/>
      <c r="N96" s="60"/>
      <c r="O96" s="58"/>
      <c r="P96" s="60"/>
      <c r="Q96" s="58"/>
      <c r="R96" s="60"/>
      <c r="S96" s="58"/>
      <c r="T96" s="60"/>
      <c r="U96" s="58"/>
      <c r="V96" s="60"/>
      <c r="W96" s="58"/>
      <c r="X96" s="60"/>
      <c r="Y96" s="58"/>
      <c r="Z96" s="60"/>
      <c r="AA96" s="58"/>
      <c r="AB96" s="60"/>
      <c r="AC96" s="67">
        <f>SUM(E99+G99+I99+K99+M99+O99+Q99+S99+U99+W99+Y99+AA99)</f>
        <v>32917</v>
      </c>
      <c r="AD96" s="41">
        <f>SUM(F99+H99+J99+L99+N99+P99+R99+T99+V99+X99+Z99+AB99)</f>
        <v>124551.76999999999</v>
      </c>
      <c r="AF96" s="44"/>
    </row>
    <row r="97" spans="1:32" x14ac:dyDescent="0.55000000000000004">
      <c r="A97" s="37">
        <f>[5]ตารางจด!A87</f>
        <v>69</v>
      </c>
      <c r="B97" s="38" t="str">
        <f>[5]ตารางจด!B87</f>
        <v>อาคารคณะสถาปัตยกรรมศาสตร์และการออกแบบสิ่งแวดล้อม</v>
      </c>
      <c r="C97" s="37">
        <f>[5]ตารางจด!C87</f>
        <v>0</v>
      </c>
      <c r="D97" s="39">
        <f>[5]ตารางจด!E87</f>
        <v>8124161</v>
      </c>
      <c r="E97" s="40">
        <f>'[6]คำนวณหน่วย-2561'!F172</f>
        <v>2240</v>
      </c>
      <c r="F97" s="41">
        <f>'[6]คำนวณหน่วย-2561'!G172</f>
        <v>8377.6</v>
      </c>
      <c r="G97" s="42">
        <f>'[6]คำนวณหน่วย-2561'!H172</f>
        <v>2560</v>
      </c>
      <c r="H97" s="41">
        <f>'[6]คำนวณหน่วย-2561'!I172</f>
        <v>9651.2000000000007</v>
      </c>
      <c r="I97" s="42">
        <f>'[6]คำนวณหน่วย-2561'!J172</f>
        <v>2750</v>
      </c>
      <c r="J97" s="41">
        <f>'[6]คำนวณหน่วย-2561'!K172</f>
        <v>10450</v>
      </c>
      <c r="K97" s="42">
        <f>'[6]คำนวณหน่วย-2561'!L172</f>
        <v>2764</v>
      </c>
      <c r="L97" s="41">
        <f>'[6]คำนวณหน่วย-2561'!M172</f>
        <v>10503.199999999999</v>
      </c>
      <c r="M97" s="42">
        <f>'[6]คำนวณหน่วย-2561'!N172</f>
        <v>2720</v>
      </c>
      <c r="N97" s="41">
        <f>'[6]คำนวณหน่วย-2561'!O172</f>
        <v>10363.200000000001</v>
      </c>
      <c r="O97" s="42">
        <f>'[6]คำนวณหน่วย-2561'!P172</f>
        <v>2794</v>
      </c>
      <c r="P97" s="41">
        <f>'[6]คำนวณหน่วย-2561'!Q172</f>
        <v>10617.199999999999</v>
      </c>
      <c r="Q97" s="42">
        <f>'[6]คำนวณหน่วย-2561'!R172</f>
        <v>2812</v>
      </c>
      <c r="R97" s="41">
        <f>'[6]คำนวณหน่วย-2561'!S172</f>
        <v>10741.84</v>
      </c>
      <c r="S97" s="42">
        <f>'[6]คำนวณหน่วย-2561'!T172</f>
        <v>2831</v>
      </c>
      <c r="T97" s="41">
        <f>'[6]คำนวณหน่วย-2561'!U172</f>
        <v>10871.039999999999</v>
      </c>
      <c r="U97" s="42">
        <f>'[6]คำนวณหน่วย-2561'!V172</f>
        <v>2845</v>
      </c>
      <c r="V97" s="41">
        <f>'[6]คำนวณหน่วย-2561'!W172</f>
        <v>10811</v>
      </c>
      <c r="W97" s="42">
        <f>'[6]คำนวณหน่วย-2561'!X172</f>
        <v>2857</v>
      </c>
      <c r="X97" s="41">
        <f>'[6]คำนวณหน่วย-2561'!Y172</f>
        <v>10828.03</v>
      </c>
      <c r="Y97" s="42">
        <f>'[6]คำนวณหน่วย-2561'!Z172</f>
        <v>2866</v>
      </c>
      <c r="Z97" s="41">
        <f>'[6]คำนวณหน่วย-2561'!AA172</f>
        <v>11005.439999999999</v>
      </c>
      <c r="AA97" s="42">
        <f>'[6]คำนวณหน่วย-2561'!AB172</f>
        <v>2878</v>
      </c>
      <c r="AB97" s="41">
        <f>'[6]คำนวณหน่วย-2561'!AC172</f>
        <v>10332.02</v>
      </c>
      <c r="AC97" s="43"/>
      <c r="AD97" s="44"/>
      <c r="AF97" s="44"/>
    </row>
    <row r="98" spans="1:32" s="64" customFormat="1" x14ac:dyDescent="0.55000000000000004">
      <c r="A98" s="45">
        <f>[5]ตารางจด!A88</f>
        <v>70</v>
      </c>
      <c r="B98" s="46" t="str">
        <f>[5]ตารางจด!B88</f>
        <v>อาคารคณะสถาปัตยกรรมศาสตร์และการออกแบบสิ่งแวดล้อม (ใหม่)</v>
      </c>
      <c r="C98" s="45">
        <f>[5]ตารางจด!C88</f>
        <v>0</v>
      </c>
      <c r="D98" s="47">
        <f>[5]ตารางจด!E88</f>
        <v>9628701</v>
      </c>
      <c r="E98" s="48" t="s">
        <v>34</v>
      </c>
      <c r="F98" s="34" t="s">
        <v>34</v>
      </c>
      <c r="G98" s="49" t="s">
        <v>34</v>
      </c>
      <c r="H98" s="34" t="s">
        <v>34</v>
      </c>
      <c r="I98" s="49" t="s">
        <v>34</v>
      </c>
      <c r="J98" s="34" t="s">
        <v>34</v>
      </c>
      <c r="K98" s="49" t="s">
        <v>34</v>
      </c>
      <c r="L98" s="34" t="s">
        <v>34</v>
      </c>
      <c r="M98" s="49" t="s">
        <v>34</v>
      </c>
      <c r="N98" s="34" t="s">
        <v>34</v>
      </c>
      <c r="O98" s="49" t="s">
        <v>34</v>
      </c>
      <c r="P98" s="34" t="s">
        <v>34</v>
      </c>
      <c r="Q98" s="49" t="s">
        <v>34</v>
      </c>
      <c r="R98" s="34" t="s">
        <v>34</v>
      </c>
      <c r="S98" s="49" t="s">
        <v>34</v>
      </c>
      <c r="T98" s="34" t="s">
        <v>34</v>
      </c>
      <c r="U98" s="49" t="s">
        <v>34</v>
      </c>
      <c r="V98" s="34" t="s">
        <v>34</v>
      </c>
      <c r="W98" s="49" t="s">
        <v>34</v>
      </c>
      <c r="X98" s="34" t="s">
        <v>34</v>
      </c>
      <c r="Y98" s="49" t="s">
        <v>34</v>
      </c>
      <c r="Z98" s="34" t="s">
        <v>34</v>
      </c>
      <c r="AA98" s="49" t="s">
        <v>34</v>
      </c>
      <c r="AB98" s="34" t="s">
        <v>34</v>
      </c>
      <c r="AC98" s="75"/>
      <c r="AD98" s="63"/>
      <c r="AE98" s="62"/>
      <c r="AF98" s="63"/>
    </row>
    <row r="99" spans="1:32" x14ac:dyDescent="0.55000000000000004">
      <c r="A99" s="51" t="s">
        <v>31</v>
      </c>
      <c r="B99" s="52"/>
      <c r="C99" s="53"/>
      <c r="D99" s="54"/>
      <c r="E99" s="65">
        <f t="shared" ref="E99:AB99" si="7">SUM(E97:E98)</f>
        <v>2240</v>
      </c>
      <c r="F99" s="34">
        <f t="shared" si="7"/>
        <v>8377.6</v>
      </c>
      <c r="G99" s="65">
        <f>SUM(G97:G98)</f>
        <v>2560</v>
      </c>
      <c r="H99" s="34">
        <f t="shared" si="7"/>
        <v>9651.2000000000007</v>
      </c>
      <c r="I99" s="65">
        <f t="shared" si="7"/>
        <v>2750</v>
      </c>
      <c r="J99" s="34">
        <f t="shared" si="7"/>
        <v>10450</v>
      </c>
      <c r="K99" s="65">
        <f t="shared" si="7"/>
        <v>2764</v>
      </c>
      <c r="L99" s="34">
        <f t="shared" si="7"/>
        <v>10503.199999999999</v>
      </c>
      <c r="M99" s="66">
        <f t="shared" si="7"/>
        <v>2720</v>
      </c>
      <c r="N99" s="34">
        <f t="shared" si="7"/>
        <v>10363.200000000001</v>
      </c>
      <c r="O99" s="66">
        <f t="shared" si="7"/>
        <v>2794</v>
      </c>
      <c r="P99" s="34">
        <f t="shared" si="7"/>
        <v>10617.199999999999</v>
      </c>
      <c r="Q99" s="66">
        <f t="shared" si="7"/>
        <v>2812</v>
      </c>
      <c r="R99" s="34">
        <f t="shared" si="7"/>
        <v>10741.84</v>
      </c>
      <c r="S99" s="66">
        <f t="shared" si="7"/>
        <v>2831</v>
      </c>
      <c r="T99" s="34">
        <f t="shared" si="7"/>
        <v>10871.039999999999</v>
      </c>
      <c r="U99" s="66">
        <f t="shared" si="7"/>
        <v>2845</v>
      </c>
      <c r="V99" s="34">
        <f t="shared" si="7"/>
        <v>10811</v>
      </c>
      <c r="W99" s="66">
        <f t="shared" si="7"/>
        <v>2857</v>
      </c>
      <c r="X99" s="34">
        <f t="shared" si="7"/>
        <v>10828.03</v>
      </c>
      <c r="Y99" s="66">
        <f t="shared" si="7"/>
        <v>2866</v>
      </c>
      <c r="Z99" s="34">
        <f t="shared" si="7"/>
        <v>11005.439999999999</v>
      </c>
      <c r="AA99" s="66">
        <f t="shared" si="7"/>
        <v>2878</v>
      </c>
      <c r="AB99" s="34">
        <f t="shared" si="7"/>
        <v>10332.02</v>
      </c>
      <c r="AC99" s="43"/>
      <c r="AD99" s="44"/>
      <c r="AF99" s="44"/>
    </row>
    <row r="100" spans="1:32" x14ac:dyDescent="0.55000000000000004">
      <c r="A100" s="27" t="str">
        <f>[5]ตารางจด!A89</f>
        <v>คณะผลิตกรรมการเกษตร</v>
      </c>
      <c r="B100" s="55"/>
      <c r="C100" s="56"/>
      <c r="D100" s="57"/>
      <c r="E100" s="58"/>
      <c r="F100" s="59"/>
      <c r="G100" s="58"/>
      <c r="H100" s="59"/>
      <c r="I100" s="58"/>
      <c r="J100" s="59"/>
      <c r="K100" s="58"/>
      <c r="L100" s="60"/>
      <c r="M100" s="58"/>
      <c r="N100" s="60"/>
      <c r="O100" s="58"/>
      <c r="P100" s="60"/>
      <c r="Q100" s="58"/>
      <c r="R100" s="60"/>
      <c r="S100" s="58"/>
      <c r="T100" s="60"/>
      <c r="U100" s="58"/>
      <c r="V100" s="60"/>
      <c r="W100" s="58"/>
      <c r="X100" s="60"/>
      <c r="Y100" s="58"/>
      <c r="Z100" s="60"/>
      <c r="AA100" s="58"/>
      <c r="AB100" s="61"/>
      <c r="AC100" s="67">
        <f>SUM(E131+G131+I131+K131+M131+O131+Q131+S131+U131+W131+Y131+AA131)</f>
        <v>696660.49</v>
      </c>
      <c r="AD100" s="41">
        <f>SUM(F131+H131+J131+L131+N131+P131+R131+T131+V131+X131+Z131+AB131)</f>
        <v>2637762.7718000002</v>
      </c>
      <c r="AF100" s="44"/>
    </row>
    <row r="101" spans="1:32" x14ac:dyDescent="0.55000000000000004">
      <c r="A101" s="37">
        <f>[5]ตารางจด!A90</f>
        <v>71</v>
      </c>
      <c r="B101" s="38" t="str">
        <f>[5]ตารางจด!B90</f>
        <v>อาคารรัตนโกสินทร์ 200 ปี  มิเตอร์ตัวที่ 1</v>
      </c>
      <c r="C101" s="37">
        <f>[5]ตารางจด!C90</f>
        <v>0</v>
      </c>
      <c r="D101" s="39">
        <f>[5]ตารางจด!E90</f>
        <v>8752940</v>
      </c>
      <c r="E101" s="40">
        <f>'[6]คำนวณหน่วย-2561'!F87</f>
        <v>480</v>
      </c>
      <c r="F101" s="41">
        <f>'[6]คำนวณหน่วย-2561'!G87</f>
        <v>1795.2</v>
      </c>
      <c r="G101" s="42">
        <f>'[6]คำนวณหน่วย-2561'!H87</f>
        <v>880</v>
      </c>
      <c r="H101" s="41">
        <f>'[6]คำนวณหน่วย-2561'!I87</f>
        <v>3317.6</v>
      </c>
      <c r="I101" s="42">
        <f>'[6]คำนวณหน่วย-2561'!J87</f>
        <v>1440</v>
      </c>
      <c r="J101" s="41">
        <f>'[6]คำนวณหน่วย-2561'!K87</f>
        <v>5472</v>
      </c>
      <c r="K101" s="42">
        <f>'[6]คำนวณหน่วย-2561'!L87</f>
        <v>1360</v>
      </c>
      <c r="L101" s="41">
        <f>'[6]คำนวณหน่วย-2561'!M87</f>
        <v>5168</v>
      </c>
      <c r="M101" s="42">
        <f>'[6]คำนวณหน่วย-2561'!N87</f>
        <v>2000</v>
      </c>
      <c r="N101" s="41">
        <f>'[6]คำนวณหน่วย-2561'!O87</f>
        <v>7620</v>
      </c>
      <c r="O101" s="42">
        <f>'[6]คำนวณหน่วย-2561'!P87</f>
        <v>2160</v>
      </c>
      <c r="P101" s="41">
        <f>'[6]คำนวณหน่วย-2561'!Q87</f>
        <v>8208</v>
      </c>
      <c r="Q101" s="42">
        <f>'[6]คำนวณหน่วย-2561'!R87</f>
        <v>1440</v>
      </c>
      <c r="R101" s="41">
        <f>'[6]คำนวณหน่วย-2561'!S87</f>
        <v>5500.8</v>
      </c>
      <c r="S101" s="42">
        <f>'[6]คำนวณหน่วย-2561'!T87</f>
        <v>2080</v>
      </c>
      <c r="T101" s="41">
        <f>'[6]คำนวณหน่วย-2561'!U87</f>
        <v>7987.2</v>
      </c>
      <c r="U101" s="42">
        <f>'[6]คำนวณหน่วย-2561'!V87</f>
        <v>1520</v>
      </c>
      <c r="V101" s="41">
        <f>'[6]คำนวณหน่วย-2561'!W87</f>
        <v>5776</v>
      </c>
      <c r="W101" s="42">
        <f>'[6]คำนวณหน่วย-2561'!X87</f>
        <v>1680</v>
      </c>
      <c r="X101" s="41">
        <f>'[6]คำนวณหน่วย-2561'!Y87</f>
        <v>6367.2</v>
      </c>
      <c r="Y101" s="42">
        <f>'[6]คำนวณหน่วย-2561'!Z87</f>
        <v>1280</v>
      </c>
      <c r="Z101" s="41">
        <f>'[6]คำนวณหน่วย-2561'!AA87</f>
        <v>4915.2</v>
      </c>
      <c r="AA101" s="42">
        <f>'[6]คำนวณหน่วย-2561'!AB87</f>
        <v>960</v>
      </c>
      <c r="AB101" s="41">
        <f>'[6]คำนวณหน่วย-2561'!AC87</f>
        <v>3446.3999999999996</v>
      </c>
      <c r="AC101" s="43"/>
      <c r="AD101" s="44"/>
      <c r="AF101" s="44"/>
    </row>
    <row r="102" spans="1:32" x14ac:dyDescent="0.55000000000000004">
      <c r="A102" s="45">
        <f>[5]ตารางจด!A91</f>
        <v>72</v>
      </c>
      <c r="B102" s="46" t="str">
        <f>[5]ตารางจด!B91</f>
        <v>อาคารรัตนโกสินทร์ 200 ปี  มิเตอร์ตัวที่ 2</v>
      </c>
      <c r="C102" s="45">
        <f>[5]ตารางจด!C91</f>
        <v>0</v>
      </c>
      <c r="D102" s="47">
        <f>[5]ตารางจด!E91</f>
        <v>8142022</v>
      </c>
      <c r="E102" s="48">
        <f>'[6]คำนวณหน่วย-2561'!F88</f>
        <v>2800</v>
      </c>
      <c r="F102" s="34">
        <f>'[6]คำนวณหน่วย-2561'!G88</f>
        <v>10472</v>
      </c>
      <c r="G102" s="49">
        <f>'[6]คำนวณหน่วย-2561'!H88</f>
        <v>3840</v>
      </c>
      <c r="H102" s="34">
        <f>'[6]คำนวณหน่วย-2561'!I88</f>
        <v>14476.8</v>
      </c>
      <c r="I102" s="49">
        <f>'[6]คำนวณหน่วย-2561'!J88</f>
        <v>3840</v>
      </c>
      <c r="J102" s="34">
        <f>'[6]คำนวณหน่วย-2561'!K88</f>
        <v>14592</v>
      </c>
      <c r="K102" s="49">
        <f>'[6]คำนวณหน่วย-2561'!L88</f>
        <v>3360</v>
      </c>
      <c r="L102" s="34">
        <f>'[6]คำนวณหน่วย-2561'!M88</f>
        <v>12768</v>
      </c>
      <c r="M102" s="49">
        <f>'[6]คำนวณหน่วย-2561'!N88</f>
        <v>4880</v>
      </c>
      <c r="N102" s="34">
        <f>'[6]คำนวณหน่วย-2561'!O88</f>
        <v>18592.8</v>
      </c>
      <c r="O102" s="49">
        <f>'[6]คำนวณหน่วย-2561'!P88</f>
        <v>5040</v>
      </c>
      <c r="P102" s="34">
        <f>'[6]คำนวณหน่วย-2561'!Q88</f>
        <v>19152</v>
      </c>
      <c r="Q102" s="49">
        <f>'[6]คำนวณหน่วย-2561'!R88</f>
        <v>3520</v>
      </c>
      <c r="R102" s="34">
        <f>'[6]คำนวณหน่วย-2561'!S88</f>
        <v>13446.4</v>
      </c>
      <c r="S102" s="49">
        <f>'[6]คำนวณหน่วย-2561'!T88</f>
        <v>4800</v>
      </c>
      <c r="T102" s="34">
        <f>'[6]คำนวณหน่วย-2561'!U88</f>
        <v>18432</v>
      </c>
      <c r="U102" s="49">
        <f>'[6]คำนวณหน่วย-2561'!V88</f>
        <v>3520</v>
      </c>
      <c r="V102" s="34">
        <f>'[6]คำนวณหน่วย-2561'!W88</f>
        <v>13376</v>
      </c>
      <c r="W102" s="49">
        <f>'[6]คำนวณหน่วย-2561'!X88</f>
        <v>3840</v>
      </c>
      <c r="X102" s="34">
        <f>'[6]คำนวณหน่วย-2561'!Y88</f>
        <v>14553.6</v>
      </c>
      <c r="Y102" s="49">
        <f>'[6]คำนวณหน่วย-2561'!Z88</f>
        <v>3600</v>
      </c>
      <c r="Z102" s="34">
        <f>'[6]คำนวณหน่วย-2561'!AA88</f>
        <v>13824</v>
      </c>
      <c r="AA102" s="49">
        <f>'[6]คำนวณหน่วย-2561'!AB88</f>
        <v>2960</v>
      </c>
      <c r="AB102" s="34">
        <f>'[6]คำนวณหน่วย-2561'!AC88</f>
        <v>10626.4</v>
      </c>
      <c r="AC102" s="43"/>
      <c r="AD102" s="44"/>
      <c r="AF102" s="44"/>
    </row>
    <row r="103" spans="1:32" x14ac:dyDescent="0.55000000000000004">
      <c r="A103" s="37">
        <f>[5]ตารางจด!A92</f>
        <v>73</v>
      </c>
      <c r="B103" s="38" t="str">
        <f>[5]ตารางจด!B92</f>
        <v>อาคารเรียนและปฏิบัติการรวมทางปฐพีวิทยาและฝึกอบรมทางดินและปุ๋ยชั้นสูง</v>
      </c>
      <c r="C103" s="37">
        <f>[5]ตารางจด!C92</f>
        <v>0</v>
      </c>
      <c r="D103" s="39">
        <f>[5]ตารางจด!E92</f>
        <v>8434584</v>
      </c>
      <c r="E103" s="40">
        <f>'[6]คำนวณหน่วย-2561'!F90</f>
        <v>7170.03</v>
      </c>
      <c r="F103" s="41">
        <f>'[6]คำนวณหน่วย-2561'!G90</f>
        <v>26815.912199999999</v>
      </c>
      <c r="G103" s="42">
        <f>'[6]คำนวณหน่วย-2561'!H90</f>
        <v>7248.08</v>
      </c>
      <c r="H103" s="41">
        <f>'[6]คำนวณหน่วย-2561'!I90</f>
        <v>27325.261600000002</v>
      </c>
      <c r="I103" s="42">
        <f>'[6]คำนวณหน่วย-2561'!J90</f>
        <v>9502.0300000000007</v>
      </c>
      <c r="J103" s="41">
        <f>'[6]คำนวณหน่วย-2561'!K90</f>
        <v>36107.714</v>
      </c>
      <c r="K103" s="42">
        <f>'[6]คำนวณหน่วย-2561'!L90</f>
        <v>8115.32</v>
      </c>
      <c r="L103" s="41">
        <f>'[6]คำนวณหน่วย-2561'!M90</f>
        <v>30838.215999999997</v>
      </c>
      <c r="M103" s="42">
        <f>'[6]คำนวณหน่วย-2561'!N90</f>
        <v>10208.64</v>
      </c>
      <c r="N103" s="41">
        <f>'[6]คำนวณหน่วย-2561'!O90</f>
        <v>38894.918399999995</v>
      </c>
      <c r="O103" s="42">
        <f>'[6]คำนวณหน่วย-2561'!P90</f>
        <v>10775.84</v>
      </c>
      <c r="P103" s="41">
        <f>'[6]คำนวณหน่วย-2561'!Q90</f>
        <v>40948.191999999995</v>
      </c>
      <c r="Q103" s="42">
        <f>'[6]คำนวณหน่วย-2561'!R90</f>
        <v>11108.83</v>
      </c>
      <c r="R103" s="41">
        <f>'[6]คำนวณหน่วย-2561'!S90</f>
        <v>42435.730599999995</v>
      </c>
      <c r="S103" s="42">
        <f>'[6]คำนวณหน่วย-2561'!T90</f>
        <v>9879.11</v>
      </c>
      <c r="T103" s="41">
        <f>'[6]คำนวณหน่วย-2561'!U90</f>
        <v>37935.782400000004</v>
      </c>
      <c r="U103" s="42">
        <f>'[6]คำนวณหน่วย-2561'!V90</f>
        <v>9685.68</v>
      </c>
      <c r="V103" s="41">
        <f>'[6]คำนวณหน่วย-2561'!W90</f>
        <v>36805.584000000003</v>
      </c>
      <c r="W103" s="42">
        <f>'[6]คำนวณหน่วย-2561'!X90</f>
        <v>8455.25</v>
      </c>
      <c r="X103" s="41">
        <f>'[6]คำนวณหน่วย-2561'!Y90</f>
        <v>32045.397499999999</v>
      </c>
      <c r="Y103" s="42">
        <f>'[6]คำนวณหน่วย-2561'!Z90</f>
        <v>6751.99</v>
      </c>
      <c r="Z103" s="41">
        <f>'[6]คำนวณหน่วย-2561'!AA90</f>
        <v>25927.641599999999</v>
      </c>
      <c r="AA103" s="42">
        <f>'[6]คำนวณหน่วย-2561'!AB90</f>
        <v>6007.48</v>
      </c>
      <c r="AB103" s="41">
        <f>'[6]คำนวณหน่วย-2561'!AC90</f>
        <v>21566.853199999998</v>
      </c>
      <c r="AC103" s="43"/>
      <c r="AD103" s="44"/>
      <c r="AF103" s="44"/>
    </row>
    <row r="104" spans="1:32" x14ac:dyDescent="0.55000000000000004">
      <c r="A104" s="37">
        <f>[5]ตารางจด!A93</f>
        <v>74</v>
      </c>
      <c r="B104" s="38" t="str">
        <f>[5]ตารางจด!B93</f>
        <v>อาคารปฏิบัติการไม้ผล</v>
      </c>
      <c r="C104" s="37">
        <f>[5]ตารางจด!C93</f>
        <v>0</v>
      </c>
      <c r="D104" s="39">
        <f>[5]ตารางจด!E93</f>
        <v>8142040</v>
      </c>
      <c r="E104" s="40">
        <f>'[6]คำนวณหน่วย-2561'!F92</f>
        <v>1140</v>
      </c>
      <c r="F104" s="41">
        <f>'[6]คำนวณหน่วย-2561'!G92</f>
        <v>4263.6000000000004</v>
      </c>
      <c r="G104" s="42">
        <f>'[6]คำนวณหน่วย-2561'!H92</f>
        <v>1980</v>
      </c>
      <c r="H104" s="41">
        <f>'[6]คำนวณหน่วย-2561'!I92</f>
        <v>7464.6</v>
      </c>
      <c r="I104" s="42">
        <f>'[6]คำนวณหน่วย-2561'!J92</f>
        <v>1440</v>
      </c>
      <c r="J104" s="41">
        <f>'[6]คำนวณหน่วย-2561'!K92</f>
        <v>5472</v>
      </c>
      <c r="K104" s="42">
        <f>'[6]คำนวณหน่วย-2561'!L92</f>
        <v>1320</v>
      </c>
      <c r="L104" s="41">
        <f>'[6]คำนวณหน่วย-2561'!M92</f>
        <v>5016</v>
      </c>
      <c r="M104" s="42">
        <f>'[6]คำนวณหน่วย-2561'!N92</f>
        <v>1380</v>
      </c>
      <c r="N104" s="41">
        <f>'[6]คำนวณหน่วย-2561'!O92</f>
        <v>5257.8</v>
      </c>
      <c r="O104" s="42">
        <f>'[6]คำนวณหน่วย-2561'!P92</f>
        <v>1560</v>
      </c>
      <c r="P104" s="41">
        <f>'[6]คำนวณหน่วย-2561'!Q92</f>
        <v>5928</v>
      </c>
      <c r="Q104" s="42">
        <f>'[6]คำนวณหน่วย-2561'!R92</f>
        <v>1500</v>
      </c>
      <c r="R104" s="41">
        <f>'[6]คำนวณหน่วย-2561'!S92</f>
        <v>5730</v>
      </c>
      <c r="S104" s="42">
        <f>'[6]คำนวณหน่วย-2561'!T92</f>
        <v>1740</v>
      </c>
      <c r="T104" s="41">
        <f>'[6]คำนวณหน่วย-2561'!U92</f>
        <v>6681.5999999999995</v>
      </c>
      <c r="U104" s="42">
        <f>'[6]คำนวณหน่วย-2561'!V92</f>
        <v>1560</v>
      </c>
      <c r="V104" s="41">
        <f>'[6]คำนวณหน่วย-2561'!W92</f>
        <v>5928</v>
      </c>
      <c r="W104" s="42">
        <f>'[6]คำนวณหน่วย-2561'!X92</f>
        <v>1440</v>
      </c>
      <c r="X104" s="41">
        <f>'[6]คำนวณหน่วย-2561'!Y92</f>
        <v>5457.6</v>
      </c>
      <c r="Y104" s="42">
        <f>'[6]คำนวณหน่วย-2561'!Z92</f>
        <v>480</v>
      </c>
      <c r="Z104" s="41">
        <f>'[6]คำนวณหน่วย-2561'!AA92</f>
        <v>1843.1999999999998</v>
      </c>
      <c r="AA104" s="42">
        <f>'[6]คำนวณหน่วย-2561'!AB92</f>
        <v>3180</v>
      </c>
      <c r="AB104" s="41">
        <f>'[6]คำนวณหน่วย-2561'!AC92</f>
        <v>11416.199999999999</v>
      </c>
      <c r="AC104" s="43"/>
      <c r="AD104" s="44"/>
      <c r="AF104" s="44"/>
    </row>
    <row r="105" spans="1:32" x14ac:dyDescent="0.55000000000000004">
      <c r="A105" s="37">
        <f>[5]ตารางจด!A94</f>
        <v>75</v>
      </c>
      <c r="B105" s="38" t="str">
        <f>[5]ตารางจด!B94</f>
        <v>อาคารสำนักงานพืชไร่(พักอาจารย์)</v>
      </c>
      <c r="C105" s="37">
        <f>[5]ตารางจด!C94</f>
        <v>0</v>
      </c>
      <c r="D105" s="39">
        <f>[5]ตารางจด!E94</f>
        <v>9860771</v>
      </c>
      <c r="E105" s="40">
        <f>'[6]คำนวณหน่วย-2561'!F100</f>
        <v>674</v>
      </c>
      <c r="F105" s="41">
        <f>'[6]คำนวณหน่วย-2561'!G100</f>
        <v>2520.7600000000002</v>
      </c>
      <c r="G105" s="42">
        <f>'[6]คำนวณหน่วย-2561'!H100</f>
        <v>854</v>
      </c>
      <c r="H105" s="41">
        <f>'[6]คำนวณหน่วย-2561'!I100</f>
        <v>3219.58</v>
      </c>
      <c r="I105" s="42">
        <f>'[6]คำนวณหน่วย-2561'!J100</f>
        <v>828</v>
      </c>
      <c r="J105" s="41">
        <f>'[6]คำนวณหน่วย-2561'!K100</f>
        <v>3146.3999999999996</v>
      </c>
      <c r="K105" s="42">
        <f>'[6]คำนวณหน่วย-2561'!L100</f>
        <v>719</v>
      </c>
      <c r="L105" s="41">
        <f>'[6]คำนวณหน่วย-2561'!M100</f>
        <v>2732.2</v>
      </c>
      <c r="M105" s="42">
        <f>'[6]คำนวณหน่วย-2561'!N100</f>
        <v>956</v>
      </c>
      <c r="N105" s="41">
        <f>'[6]คำนวณหน่วย-2561'!O100</f>
        <v>3642.36</v>
      </c>
      <c r="O105" s="42">
        <f>'[6]คำนวณหน่วย-2561'!P100</f>
        <v>1553</v>
      </c>
      <c r="P105" s="41">
        <f>'[6]คำนวณหน่วย-2561'!Q100</f>
        <v>5901.4</v>
      </c>
      <c r="Q105" s="42">
        <f>'[6]คำนวณหน่วย-2561'!R100</f>
        <v>856</v>
      </c>
      <c r="R105" s="41">
        <f>'[6]คำนวณหน่วย-2561'!S100</f>
        <v>3269.92</v>
      </c>
      <c r="S105" s="42">
        <f>'[6]คำนวณหน่วย-2561'!T100</f>
        <v>952</v>
      </c>
      <c r="T105" s="41">
        <f>'[6]คำนวณหน่วย-2561'!U100</f>
        <v>3655.68</v>
      </c>
      <c r="U105" s="42">
        <f>'[6]คำนวณหน่วย-2561'!V100</f>
        <v>604</v>
      </c>
      <c r="V105" s="41">
        <f>'[6]คำนวณหน่วย-2561'!W100</f>
        <v>2295.1999999999998</v>
      </c>
      <c r="W105" s="42">
        <f>'[6]คำนวณหน่วย-2561'!X100</f>
        <v>632</v>
      </c>
      <c r="X105" s="41">
        <f>'[6]คำนวณหน่วย-2561'!Y100</f>
        <v>2395.2800000000002</v>
      </c>
      <c r="Y105" s="42">
        <f>'[6]คำนวณหน่วย-2561'!Z100</f>
        <v>614</v>
      </c>
      <c r="Z105" s="41">
        <f>'[6]คำนวณหน่วย-2561'!AA100</f>
        <v>2357.7599999999998</v>
      </c>
      <c r="AA105" s="42">
        <f>'[6]คำนวณหน่วย-2561'!AB100</f>
        <v>830</v>
      </c>
      <c r="AB105" s="41">
        <f>'[6]คำนวณหน่วย-2561'!AC100</f>
        <v>2979.7</v>
      </c>
      <c r="AC105" s="43"/>
      <c r="AD105" s="44"/>
      <c r="AF105" s="44"/>
    </row>
    <row r="106" spans="1:32" x14ac:dyDescent="0.55000000000000004">
      <c r="A106" s="37">
        <f>[5]ตารางจด!A95</f>
        <v>76</v>
      </c>
      <c r="B106" s="38" t="str">
        <f>[5]ตารางจด!B95</f>
        <v>อาคารเพาะเลี้ยงเนื้อเยื่อ  ฝ่ายพัฒนาเกษตรที่สูง</v>
      </c>
      <c r="C106" s="37">
        <f>[5]ตารางจด!C95</f>
        <v>0</v>
      </c>
      <c r="D106" s="39">
        <f>[5]ตารางจด!E95</f>
        <v>8385474</v>
      </c>
      <c r="E106" s="40">
        <f>'[6]คำนวณหน่วย-2561'!F102</f>
        <v>1845</v>
      </c>
      <c r="F106" s="41">
        <f>'[6]คำนวณหน่วย-2561'!G102</f>
        <v>6900.3</v>
      </c>
      <c r="G106" s="42">
        <f>'[6]คำนวณหน่วย-2561'!H102</f>
        <v>2935</v>
      </c>
      <c r="H106" s="41">
        <f>'[6]คำนวณหน่วย-2561'!I102</f>
        <v>11064.95</v>
      </c>
      <c r="I106" s="42">
        <f>'[6]คำนวณหน่วย-2561'!J102</f>
        <v>3672</v>
      </c>
      <c r="J106" s="41">
        <f>'[6]คำนวณหน่วย-2561'!K102</f>
        <v>13953.599999999999</v>
      </c>
      <c r="K106" s="42">
        <f>'[6]คำนวณหน่วย-2561'!L102</f>
        <v>3184</v>
      </c>
      <c r="L106" s="41">
        <f>'[6]คำนวณหน่วย-2561'!M102</f>
        <v>12099.199999999999</v>
      </c>
      <c r="M106" s="42">
        <f>'[6]คำนวณหน่วย-2561'!N102</f>
        <v>3514</v>
      </c>
      <c r="N106" s="41">
        <f>'[6]คำนวณหน่วย-2561'!O102</f>
        <v>13388.34</v>
      </c>
      <c r="O106" s="42">
        <f>'[6]คำนวณหน่วย-2561'!P102</f>
        <v>3690</v>
      </c>
      <c r="P106" s="41">
        <f>'[6]คำนวณหน่วย-2561'!Q102</f>
        <v>14022</v>
      </c>
      <c r="Q106" s="42">
        <f>'[6]คำนวณหน่วย-2561'!R102</f>
        <v>2664</v>
      </c>
      <c r="R106" s="41">
        <f>'[6]คำนวณหน่วย-2561'!S102</f>
        <v>10176.48</v>
      </c>
      <c r="S106" s="42">
        <f>'[6]คำนวณหน่วย-2561'!T102</f>
        <v>2962</v>
      </c>
      <c r="T106" s="41">
        <f>'[6]คำนวณหน่วย-2561'!U102</f>
        <v>11374.08</v>
      </c>
      <c r="U106" s="42">
        <f>'[6]คำนวณหน่วย-2561'!V102</f>
        <v>2119</v>
      </c>
      <c r="V106" s="41">
        <f>'[6]คำนวณหน่วย-2561'!W102</f>
        <v>8052.2</v>
      </c>
      <c r="W106" s="42">
        <f>'[6]คำนวณหน่วย-2561'!X102</f>
        <v>2129</v>
      </c>
      <c r="X106" s="41">
        <f>'[6]คำนวณหน่วย-2561'!Y102</f>
        <v>8068.91</v>
      </c>
      <c r="Y106" s="42">
        <f>'[6]คำนวณหน่วย-2561'!Z102</f>
        <v>1644</v>
      </c>
      <c r="Z106" s="41">
        <f>'[6]คำนวณหน่วย-2561'!AA102</f>
        <v>6312.96</v>
      </c>
      <c r="AA106" s="42">
        <f>'[6]คำนวณหน่วย-2561'!AB102</f>
        <v>2059</v>
      </c>
      <c r="AB106" s="41">
        <f>'[6]คำนวณหน่วย-2561'!AC102</f>
        <v>7391.8099999999995</v>
      </c>
      <c r="AC106" s="43"/>
      <c r="AD106" s="44"/>
      <c r="AF106" s="44"/>
    </row>
    <row r="107" spans="1:32" x14ac:dyDescent="0.55000000000000004">
      <c r="A107" s="45">
        <f>[5]ตารางจด!A96</f>
        <v>77</v>
      </c>
      <c r="B107" s="46" t="str">
        <f>[5]ตารางจด!B96</f>
        <v xml:space="preserve">อาคารเพิ่มพูล  </v>
      </c>
      <c r="C107" s="45">
        <f>[5]ตารางจด!C96</f>
        <v>0</v>
      </c>
      <c r="D107" s="47">
        <f>[5]ตารางจด!E96</f>
        <v>8783517</v>
      </c>
      <c r="E107" s="48">
        <f>'[6]คำนวณหน่วย-2561'!F97</f>
        <v>15225.05</v>
      </c>
      <c r="F107" s="34">
        <f>'[6]คำนวณหน่วย-2561'!G97</f>
        <v>56941.686999999998</v>
      </c>
      <c r="G107" s="49">
        <f>'[6]คำนวณหน่วย-2561'!H97</f>
        <v>15522.84</v>
      </c>
      <c r="H107" s="34">
        <f>'[6]คำนวณหน่วย-2561'!I97</f>
        <v>58521.106800000001</v>
      </c>
      <c r="I107" s="49">
        <f>'[6]คำนวณหน่วย-2561'!J97</f>
        <v>17183.7</v>
      </c>
      <c r="J107" s="34">
        <f>'[6]คำนวณหน่วย-2561'!K97</f>
        <v>65298.06</v>
      </c>
      <c r="K107" s="49">
        <f>'[6]คำนวณหน่วย-2561'!L97</f>
        <v>15416.25</v>
      </c>
      <c r="L107" s="34">
        <f>'[6]คำนวณหน่วย-2561'!M97</f>
        <v>58581.75</v>
      </c>
      <c r="M107" s="49">
        <f>'[6]คำนวณหน่วย-2561'!N97</f>
        <v>15431.28</v>
      </c>
      <c r="N107" s="34">
        <f>'[6]คำนวณหน่วย-2561'!O97</f>
        <v>58793.176800000001</v>
      </c>
      <c r="O107" s="49">
        <f>'[6]คำนวณหน่วย-2561'!P97</f>
        <v>17317.62</v>
      </c>
      <c r="P107" s="34">
        <f>'[6]คำนวณหน่วย-2561'!Q97</f>
        <v>65806.955999999991</v>
      </c>
      <c r="Q107" s="49">
        <f>'[6]คำนวณหน่วย-2561'!R97</f>
        <v>24265.47</v>
      </c>
      <c r="R107" s="34">
        <f>'[6]คำนวณหน่วย-2561'!S97</f>
        <v>92694.095400000006</v>
      </c>
      <c r="S107" s="49">
        <f>'[6]คำนวณหน่วย-2561'!T97</f>
        <v>22482.880000000001</v>
      </c>
      <c r="T107" s="34">
        <f>'[6]คำนวณหน่วย-2561'!U97</f>
        <v>86334.2592</v>
      </c>
      <c r="U107" s="49">
        <f>'[6]คำนวณหน่วย-2561'!V97</f>
        <v>25405.33</v>
      </c>
      <c r="V107" s="34">
        <f>'[6]คำนวณหน่วย-2561'!W97</f>
        <v>96540.254000000001</v>
      </c>
      <c r="W107" s="49">
        <f>'[6]คำนวณหน่วย-2561'!X97</f>
        <v>20740.41</v>
      </c>
      <c r="X107" s="34">
        <f>'[6]คำนวณหน่วย-2561'!Y97</f>
        <v>78606.153900000005</v>
      </c>
      <c r="Y107" s="49">
        <f>'[6]คำนวณหน่วย-2561'!Z97</f>
        <v>16234</v>
      </c>
      <c r="Z107" s="34">
        <f>'[6]คำนวณหน่วย-2561'!AA97</f>
        <v>62338.559999999998</v>
      </c>
      <c r="AA107" s="49">
        <f>'[6]คำนวณหน่วย-2561'!AB97</f>
        <v>16340.38</v>
      </c>
      <c r="AB107" s="34">
        <f>'[6]คำนวณหน่วย-2561'!AC97</f>
        <v>58661.964199999995</v>
      </c>
      <c r="AC107" s="43"/>
      <c r="AD107" s="44"/>
      <c r="AF107" s="44"/>
    </row>
    <row r="108" spans="1:32" x14ac:dyDescent="0.55000000000000004">
      <c r="A108" s="37">
        <f>[5]ตารางจด!A97</f>
        <v>78</v>
      </c>
      <c r="B108" s="38" t="str">
        <f>[5]ตารางจด!B97</f>
        <v>อาคารปฏิบัติการและคัดเมล็ดพันธุ์พืชไร่</v>
      </c>
      <c r="C108" s="37">
        <f>[5]ตารางจด!C97</f>
        <v>0</v>
      </c>
      <c r="D108" s="39">
        <f>[5]ตารางจด!E97</f>
        <v>8142148</v>
      </c>
      <c r="E108" s="40">
        <f>'[6]คำนวณหน่วย-2561'!F96</f>
        <v>300</v>
      </c>
      <c r="F108" s="41">
        <f>'[6]คำนวณหน่วย-2561'!G96</f>
        <v>1122</v>
      </c>
      <c r="G108" s="42">
        <f>'[6]คำนวณหน่วย-2561'!H96</f>
        <v>240</v>
      </c>
      <c r="H108" s="41">
        <f>'[6]คำนวณหน่วย-2561'!I96</f>
        <v>904.8</v>
      </c>
      <c r="I108" s="42">
        <f>'[6]คำนวณหน่วย-2561'!J96</f>
        <v>360</v>
      </c>
      <c r="J108" s="41">
        <f>'[6]คำนวณหน่วย-2561'!K96</f>
        <v>1368</v>
      </c>
      <c r="K108" s="42">
        <f>'[6]คำนวณหน่วย-2561'!L96</f>
        <v>300</v>
      </c>
      <c r="L108" s="41">
        <f>'[6]คำนวณหน่วย-2561'!M96</f>
        <v>1140</v>
      </c>
      <c r="M108" s="42">
        <f>'[6]คำนวณหน่วย-2561'!N96</f>
        <v>300</v>
      </c>
      <c r="N108" s="41">
        <f>'[6]คำนวณหน่วย-2561'!O96</f>
        <v>1143</v>
      </c>
      <c r="O108" s="42">
        <f>'[6]คำนวณหน่วย-2561'!P96</f>
        <v>240</v>
      </c>
      <c r="P108" s="41">
        <f>'[6]คำนวณหน่วย-2561'!Q96</f>
        <v>912</v>
      </c>
      <c r="Q108" s="42">
        <f>'[6]คำนวณหน่วย-2561'!R96</f>
        <v>300</v>
      </c>
      <c r="R108" s="41">
        <f>'[6]คำนวณหน่วย-2561'!S96</f>
        <v>1146</v>
      </c>
      <c r="S108" s="42">
        <f>'[6]คำนวณหน่วย-2561'!T96</f>
        <v>300</v>
      </c>
      <c r="T108" s="41">
        <f>'[6]คำนวณหน่วย-2561'!U96</f>
        <v>1152</v>
      </c>
      <c r="U108" s="42">
        <f>'[6]คำนวณหน่วย-2561'!V96</f>
        <v>0</v>
      </c>
      <c r="V108" s="41">
        <f>'[6]คำนวณหน่วย-2561'!W96</f>
        <v>0</v>
      </c>
      <c r="W108" s="42">
        <f>'[6]คำนวณหน่วย-2561'!X96</f>
        <v>660</v>
      </c>
      <c r="X108" s="41">
        <f>'[6]คำนวณหน่วย-2561'!Y96</f>
        <v>2501.4</v>
      </c>
      <c r="Y108" s="42">
        <f>'[6]คำนวณหน่วย-2561'!Z96</f>
        <v>180</v>
      </c>
      <c r="Z108" s="41">
        <f>'[6]คำนวณหน่วย-2561'!AA96</f>
        <v>691.19999999999993</v>
      </c>
      <c r="AA108" s="42">
        <f>'[6]คำนวณหน่วย-2561'!AB96</f>
        <v>420</v>
      </c>
      <c r="AB108" s="41">
        <f>'[6]คำนวณหน่วย-2561'!AC96</f>
        <v>1507.8</v>
      </c>
      <c r="AC108" s="43"/>
      <c r="AD108" s="44"/>
      <c r="AF108" s="44"/>
    </row>
    <row r="109" spans="1:32" x14ac:dyDescent="0.55000000000000004">
      <c r="A109" s="37">
        <f>[5]ตารางจด!A98</f>
        <v>79</v>
      </c>
      <c r="B109" s="38" t="str">
        <f>[5]ตารางจด!B98</f>
        <v>อาคารอบเมล็ดพันธุ์พืช (ไซโล)</v>
      </c>
      <c r="C109" s="37">
        <f>[5]ตารางจด!C98</f>
        <v>0</v>
      </c>
      <c r="D109" s="39">
        <f>[5]ตารางจด!E98</f>
        <v>9866505</v>
      </c>
      <c r="E109" s="40">
        <f>'[6]คำนวณหน่วย-2561'!F105</f>
        <v>3</v>
      </c>
      <c r="F109" s="41">
        <f>'[6]คำนวณหน่วย-2561'!G105</f>
        <v>11.22</v>
      </c>
      <c r="G109" s="42">
        <f>'[6]คำนวณหน่วย-2561'!H105</f>
        <v>0</v>
      </c>
      <c r="H109" s="41">
        <f>'[6]คำนวณหน่วย-2561'!I105</f>
        <v>0</v>
      </c>
      <c r="I109" s="42">
        <f>'[6]คำนวณหน่วย-2561'!J105</f>
        <v>0</v>
      </c>
      <c r="J109" s="41">
        <f>'[6]คำนวณหน่วย-2561'!K105</f>
        <v>0</v>
      </c>
      <c r="K109" s="42">
        <f>'[6]คำนวณหน่วย-2561'!L105</f>
        <v>0</v>
      </c>
      <c r="L109" s="41">
        <f>'[6]คำนวณหน่วย-2561'!M105</f>
        <v>0</v>
      </c>
      <c r="M109" s="42">
        <f>'[6]คำนวณหน่วย-2561'!N105</f>
        <v>0</v>
      </c>
      <c r="N109" s="41">
        <f>'[6]คำนวณหน่วย-2561'!O105</f>
        <v>0</v>
      </c>
      <c r="O109" s="42">
        <f>'[6]คำนวณหน่วย-2561'!P105</f>
        <v>6</v>
      </c>
      <c r="P109" s="41">
        <f>'[6]คำนวณหน่วย-2561'!Q105</f>
        <v>22.799999999999997</v>
      </c>
      <c r="Q109" s="42">
        <f>'[6]คำนวณหน่วย-2561'!R105</f>
        <v>0</v>
      </c>
      <c r="R109" s="41">
        <f>'[6]คำนวณหน่วย-2561'!S105</f>
        <v>0</v>
      </c>
      <c r="S109" s="42">
        <f>'[6]คำนวณหน่วย-2561'!T105</f>
        <v>4</v>
      </c>
      <c r="T109" s="41">
        <f>'[6]คำนวณหน่วย-2561'!U105</f>
        <v>15.36</v>
      </c>
      <c r="U109" s="42">
        <f>'[6]คำนวณหน่วย-2561'!V105</f>
        <v>0</v>
      </c>
      <c r="V109" s="41">
        <f>'[6]คำนวณหน่วย-2561'!W105</f>
        <v>0</v>
      </c>
      <c r="W109" s="42">
        <f>'[6]คำนวณหน่วย-2561'!X105</f>
        <v>2</v>
      </c>
      <c r="X109" s="41">
        <f>'[6]คำนวณหน่วย-2561'!Y105</f>
        <v>7.58</v>
      </c>
      <c r="Y109" s="42">
        <f>'[6]คำนวณหน่วย-2561'!Z105</f>
        <v>2</v>
      </c>
      <c r="Z109" s="41">
        <f>'[6]คำนวณหน่วย-2561'!AA105</f>
        <v>7.68</v>
      </c>
      <c r="AA109" s="42">
        <f>'[6]คำนวณหน่วย-2561'!AB105</f>
        <v>1</v>
      </c>
      <c r="AB109" s="41">
        <f>'[6]คำนวณหน่วย-2561'!AC105</f>
        <v>3.59</v>
      </c>
      <c r="AC109" s="43"/>
      <c r="AD109" s="44"/>
      <c r="AF109" s="44"/>
    </row>
    <row r="110" spans="1:32" x14ac:dyDescent="0.55000000000000004">
      <c r="A110" s="37">
        <f>[5]ตารางจด!A99</f>
        <v>80</v>
      </c>
      <c r="B110" s="38" t="str">
        <f>[5]ตารางจด!B99</f>
        <v>อาคารกำจร  บุญแปง</v>
      </c>
      <c r="C110" s="37">
        <f>[5]ตารางจด!C99</f>
        <v>0</v>
      </c>
      <c r="D110" s="39">
        <f>[5]ตารางจด!E99</f>
        <v>8313525</v>
      </c>
      <c r="E110" s="40">
        <f>'[6]คำนวณหน่วย-2561'!F89</f>
        <v>1560</v>
      </c>
      <c r="F110" s="41">
        <f>'[6]คำนวณหน่วย-2561'!G89</f>
        <v>5834.4000000000005</v>
      </c>
      <c r="G110" s="42">
        <f>'[6]คำนวณหน่วย-2561'!H89</f>
        <v>2040</v>
      </c>
      <c r="H110" s="41">
        <f>'[6]คำนวณหน่วย-2561'!I89</f>
        <v>7690.8</v>
      </c>
      <c r="I110" s="42">
        <f>'[6]คำนวณหน่วย-2561'!J89</f>
        <v>1680</v>
      </c>
      <c r="J110" s="41">
        <f>'[6]คำนวณหน่วย-2561'!K89</f>
        <v>6384</v>
      </c>
      <c r="K110" s="42">
        <f>'[6]คำนวณหน่วย-2561'!L89</f>
        <v>1560</v>
      </c>
      <c r="L110" s="41">
        <f>'[6]คำนวณหน่วย-2561'!M89</f>
        <v>5928</v>
      </c>
      <c r="M110" s="42">
        <f>'[6]คำนวณหน่วย-2561'!N89</f>
        <v>2100</v>
      </c>
      <c r="N110" s="41">
        <f>'[6]คำนวณหน่วย-2561'!O89</f>
        <v>8001</v>
      </c>
      <c r="O110" s="42">
        <f>'[6]คำนวณหน่วย-2561'!P89</f>
        <v>2340</v>
      </c>
      <c r="P110" s="41">
        <f>'[6]คำนวณหน่วย-2561'!Q89</f>
        <v>8892</v>
      </c>
      <c r="Q110" s="42">
        <f>'[6]คำนวณหน่วย-2561'!R89</f>
        <v>1680</v>
      </c>
      <c r="R110" s="41">
        <f>'[6]คำนวณหน่วย-2561'!S89</f>
        <v>6417.5999999999995</v>
      </c>
      <c r="S110" s="42">
        <f>'[6]คำนวณหน่วย-2561'!T89</f>
        <v>1980</v>
      </c>
      <c r="T110" s="41">
        <f>'[6]คำนวณหน่วย-2561'!U89</f>
        <v>7603.2</v>
      </c>
      <c r="U110" s="42">
        <f>'[6]คำนวณหน่วย-2561'!V89</f>
        <v>1920</v>
      </c>
      <c r="V110" s="41">
        <f>'[6]คำนวณหน่วย-2561'!W89</f>
        <v>7296</v>
      </c>
      <c r="W110" s="42">
        <f>'[6]คำนวณหน่วย-2561'!X89</f>
        <v>1560</v>
      </c>
      <c r="X110" s="41">
        <f>'[6]คำนวณหน่วย-2561'!Y89</f>
        <v>5912.4</v>
      </c>
      <c r="Y110" s="42">
        <f>'[6]คำนวณหน่วย-2561'!Z89</f>
        <v>1440</v>
      </c>
      <c r="Z110" s="41">
        <f>'[6]คำนวณหน่วย-2561'!AA89</f>
        <v>5529.5999999999995</v>
      </c>
      <c r="AA110" s="42">
        <f>'[6]คำนวณหน่วย-2561'!AB89</f>
        <v>1440</v>
      </c>
      <c r="AB110" s="41">
        <f>'[6]คำนวณหน่วย-2561'!AC89</f>
        <v>5169.5999999999995</v>
      </c>
      <c r="AC110" s="43"/>
      <c r="AD110" s="44"/>
      <c r="AF110" s="44"/>
    </row>
    <row r="111" spans="1:32" x14ac:dyDescent="0.55000000000000004">
      <c r="A111" s="37">
        <f>[5]ตารางจด!A100</f>
        <v>81</v>
      </c>
      <c r="B111" s="38" t="str">
        <f>[5]ตารางจด!B100</f>
        <v>ฐานการเรียนรู้เห็ด</v>
      </c>
      <c r="C111" s="37">
        <f>[5]ตารางจด!C100</f>
        <v>0</v>
      </c>
      <c r="D111" s="39">
        <f>[5]ตารางจด!E100</f>
        <v>8416887</v>
      </c>
      <c r="E111" s="40">
        <f>'[6]คำนวณหน่วย-2561'!F128</f>
        <v>49</v>
      </c>
      <c r="F111" s="41">
        <f>'[6]คำนวณหน่วย-2561'!G128</f>
        <v>183.26000000000002</v>
      </c>
      <c r="G111" s="42">
        <f>'[6]คำนวณหน่วย-2561'!H128</f>
        <v>79</v>
      </c>
      <c r="H111" s="41">
        <f>'[6]คำนวณหน่วย-2561'!I128</f>
        <v>297.83</v>
      </c>
      <c r="I111" s="42">
        <f>'[6]คำนวณหน่วย-2561'!J128</f>
        <v>91</v>
      </c>
      <c r="J111" s="41">
        <f>'[6]คำนวณหน่วย-2561'!K128</f>
        <v>345.8</v>
      </c>
      <c r="K111" s="42">
        <f>'[6]คำนวณหน่วย-2561'!L128</f>
        <v>79</v>
      </c>
      <c r="L111" s="41">
        <f>'[6]คำนวณหน่วย-2561'!M128</f>
        <v>300.2</v>
      </c>
      <c r="M111" s="42">
        <f>'[6]คำนวณหน่วย-2561'!N128</f>
        <v>163</v>
      </c>
      <c r="N111" s="41">
        <f>'[6]คำนวณหน่วย-2561'!O128</f>
        <v>621.03</v>
      </c>
      <c r="O111" s="42">
        <f>'[6]คำนวณหน่วย-2561'!P128</f>
        <v>220</v>
      </c>
      <c r="P111" s="41">
        <f>'[6]คำนวณหน่วย-2561'!Q128</f>
        <v>836</v>
      </c>
      <c r="Q111" s="42">
        <f>'[6]คำนวณหน่วย-2561'!R128</f>
        <v>50</v>
      </c>
      <c r="R111" s="41">
        <f>'[6]คำนวณหน่วย-2561'!S128</f>
        <v>191</v>
      </c>
      <c r="S111" s="42">
        <f>'[6]คำนวณหน่วย-2561'!T128</f>
        <v>52</v>
      </c>
      <c r="T111" s="41">
        <f>'[6]คำนวณหน่วย-2561'!U128</f>
        <v>199.68</v>
      </c>
      <c r="U111" s="42">
        <f>'[6]คำนวณหน่วย-2561'!V128</f>
        <v>64</v>
      </c>
      <c r="V111" s="41">
        <f>'[6]คำนวณหน่วย-2561'!W128</f>
        <v>243.2</v>
      </c>
      <c r="W111" s="42">
        <f>'[6]คำนวณหน่วย-2561'!X128</f>
        <v>112</v>
      </c>
      <c r="X111" s="41">
        <f>'[6]คำนวณหน่วย-2561'!Y128</f>
        <v>424.48</v>
      </c>
      <c r="Y111" s="42">
        <f>'[6]คำนวณหน่วย-2561'!Z128</f>
        <v>85</v>
      </c>
      <c r="Z111" s="41">
        <f>'[6]คำนวณหน่วย-2561'!AA128</f>
        <v>326.39999999999998</v>
      </c>
      <c r="AA111" s="42">
        <f>'[6]คำนวณหน่วย-2561'!AB128</f>
        <v>40</v>
      </c>
      <c r="AB111" s="41">
        <f>'[6]คำนวณหน่วย-2561'!AC128</f>
        <v>143.6</v>
      </c>
      <c r="AC111" s="43"/>
      <c r="AD111" s="44"/>
      <c r="AF111" s="44"/>
    </row>
    <row r="112" spans="1:32" x14ac:dyDescent="0.55000000000000004">
      <c r="A112" s="37">
        <f>[5]ตารางจด!A101</f>
        <v>82</v>
      </c>
      <c r="B112" s="38" t="str">
        <f>[5]ตารางจด!B101</f>
        <v>อาคารเนื้อเยื่อ  มิเตอร์ตัวที่ 1</v>
      </c>
      <c r="C112" s="37">
        <f>[5]ตารางจด!C101</f>
        <v>0</v>
      </c>
      <c r="D112" s="39">
        <f>[5]ตารางจด!E101</f>
        <v>8488561</v>
      </c>
      <c r="E112" s="40">
        <f>'[6]คำนวณหน่วย-2561'!F113</f>
        <v>1600</v>
      </c>
      <c r="F112" s="41">
        <f>'[6]คำนวณหน่วย-2561'!G113</f>
        <v>5984</v>
      </c>
      <c r="G112" s="42">
        <f>'[6]คำนวณหน่วย-2561'!H113</f>
        <v>2320</v>
      </c>
      <c r="H112" s="41">
        <f>'[6]คำนวณหน่วย-2561'!I113</f>
        <v>8746.4</v>
      </c>
      <c r="I112" s="42">
        <f>'[6]คำนวณหน่วย-2561'!J113</f>
        <v>2314.4000000000005</v>
      </c>
      <c r="J112" s="41">
        <f>'[6]คำนวณหน่วย-2561'!K113</f>
        <v>8794.7200000000012</v>
      </c>
      <c r="K112" s="42">
        <f>'[6]คำนวณหน่วย-2561'!L113</f>
        <v>2005.5999999999995</v>
      </c>
      <c r="L112" s="41">
        <f>'[6]คำนวณหน่วย-2561'!M113</f>
        <v>7621.2799999999979</v>
      </c>
      <c r="M112" s="42">
        <f>'[6]คำนวณหน่วย-2561'!N113</f>
        <v>1600</v>
      </c>
      <c r="N112" s="41">
        <f>'[6]คำนวณหน่วย-2561'!O113</f>
        <v>6096</v>
      </c>
      <c r="O112" s="42">
        <f>'[6]คำนวณหน่วย-2561'!P113</f>
        <v>1600</v>
      </c>
      <c r="P112" s="41">
        <f>'[6]คำนวณหน่วย-2561'!Q113</f>
        <v>6080</v>
      </c>
      <c r="Q112" s="42">
        <f>'[6]คำนวณหน่วย-2561'!R113</f>
        <v>1200</v>
      </c>
      <c r="R112" s="41">
        <f>'[6]คำนวณหน่วย-2561'!S113</f>
        <v>4584</v>
      </c>
      <c r="S112" s="42">
        <f>'[6]คำนวณหน่วย-2561'!T113</f>
        <v>1520</v>
      </c>
      <c r="T112" s="41">
        <f>'[6]คำนวณหน่วย-2561'!U113</f>
        <v>5836.8</v>
      </c>
      <c r="U112" s="42">
        <f>'[6]คำนวณหน่วย-2561'!V113</f>
        <v>1280</v>
      </c>
      <c r="V112" s="41">
        <f>'[6]คำนวณหน่วย-2561'!W113</f>
        <v>4864</v>
      </c>
      <c r="W112" s="42">
        <f>'[6]คำนวณหน่วย-2561'!X113</f>
        <v>1280</v>
      </c>
      <c r="X112" s="41">
        <f>'[6]คำนวณหน่วย-2561'!Y113</f>
        <v>4851.2</v>
      </c>
      <c r="Y112" s="42">
        <f>'[6]คำนวณหน่วย-2561'!Z113</f>
        <v>1200</v>
      </c>
      <c r="Z112" s="41">
        <f>'[6]คำนวณหน่วย-2561'!AA113</f>
        <v>4608</v>
      </c>
      <c r="AA112" s="42">
        <f>'[6]คำนวณหน่วย-2561'!AB113</f>
        <v>1200</v>
      </c>
      <c r="AB112" s="41">
        <f>'[6]คำนวณหน่วย-2561'!AC113</f>
        <v>4308</v>
      </c>
      <c r="AC112" s="43"/>
      <c r="AD112" s="44"/>
      <c r="AF112" s="44"/>
    </row>
    <row r="113" spans="1:34" x14ac:dyDescent="0.55000000000000004">
      <c r="A113" s="37">
        <f>[5]ตารางจด!A102</f>
        <v>83</v>
      </c>
      <c r="B113" s="38" t="str">
        <f>[5]ตารางจด!B102</f>
        <v>อาคารเนื้อเยื่อ  มิเตอร์ตัวที่ 2</v>
      </c>
      <c r="C113" s="37">
        <f>[5]ตารางจด!C102</f>
        <v>0</v>
      </c>
      <c r="D113" s="39">
        <f>[5]ตารางจด!E102</f>
        <v>8419210</v>
      </c>
      <c r="E113" s="40">
        <f>'[6]คำนวณหน่วย-2561'!F114</f>
        <v>1060</v>
      </c>
      <c r="F113" s="41">
        <f>'[6]คำนวณหน่วย-2561'!G114</f>
        <v>3964.4</v>
      </c>
      <c r="G113" s="42">
        <f>'[6]คำนวณหน่วย-2561'!H114</f>
        <v>1400</v>
      </c>
      <c r="H113" s="41">
        <f>'[6]คำนวณหน่วย-2561'!I114</f>
        <v>5278</v>
      </c>
      <c r="I113" s="42">
        <f>'[6]คำนวณหน่วย-2561'!J114</f>
        <v>1240</v>
      </c>
      <c r="J113" s="41">
        <f>'[6]คำนวณหน่วย-2561'!K114</f>
        <v>4712</v>
      </c>
      <c r="K113" s="42">
        <f>'[6]คำนวณหน่วย-2561'!L114</f>
        <v>1080</v>
      </c>
      <c r="L113" s="41">
        <f>'[6]คำนวณหน่วย-2561'!M114</f>
        <v>4104</v>
      </c>
      <c r="M113" s="42">
        <f>'[6]คำนวณหน่วย-2561'!N114</f>
        <v>1004.0000000000009</v>
      </c>
      <c r="N113" s="41">
        <f>'[6]คำนวณหน่วย-2561'!O114</f>
        <v>3825.2400000000034</v>
      </c>
      <c r="O113" s="42">
        <f>'[6]คำนวณหน่วย-2561'!P114</f>
        <v>1275.9999999999991</v>
      </c>
      <c r="P113" s="41">
        <f>'[6]คำนวณหน่วย-2561'!Q114</f>
        <v>4848.7999999999965</v>
      </c>
      <c r="Q113" s="42">
        <f>'[6]คำนวณหน่วย-2561'!R114</f>
        <v>880</v>
      </c>
      <c r="R113" s="41">
        <f>'[6]คำนวณหน่วย-2561'!S114</f>
        <v>3361.6</v>
      </c>
      <c r="S113" s="42">
        <f>'[6]คำนวณหน่วย-2561'!T114</f>
        <v>1180</v>
      </c>
      <c r="T113" s="41">
        <f>'[6]คำนวณหน่วย-2561'!U114</f>
        <v>4531.2</v>
      </c>
      <c r="U113" s="42">
        <f>'[6]คำนวณหน่วย-2561'!V114</f>
        <v>960</v>
      </c>
      <c r="V113" s="41">
        <f>'[6]คำนวณหน่วย-2561'!W114</f>
        <v>3648</v>
      </c>
      <c r="W113" s="42">
        <f>'[6]คำนวณหน่วย-2561'!X114</f>
        <v>1000</v>
      </c>
      <c r="X113" s="41">
        <f>'[6]คำนวณหน่วย-2561'!Y114</f>
        <v>3790</v>
      </c>
      <c r="Y113" s="42">
        <f>'[6]คำนวณหน่วย-2561'!Z114</f>
        <v>1020</v>
      </c>
      <c r="Z113" s="41">
        <f>'[6]คำนวณหน่วย-2561'!AA114</f>
        <v>3916.7999999999997</v>
      </c>
      <c r="AA113" s="42">
        <f>'[6]คำนวณหน่วย-2561'!AB114</f>
        <v>1040</v>
      </c>
      <c r="AB113" s="41">
        <f>'[6]คำนวณหน่วย-2561'!AC114</f>
        <v>3733.6</v>
      </c>
      <c r="AC113" s="43"/>
      <c r="AD113" s="44"/>
      <c r="AF113" s="44"/>
    </row>
    <row r="114" spans="1:34" x14ac:dyDescent="0.55000000000000004">
      <c r="A114" s="37">
        <f>[5]ตารางจด!A103</f>
        <v>84</v>
      </c>
      <c r="B114" s="38" t="str">
        <f>[5]ตารางจด!B103</f>
        <v>อาคารปฏิบัติการพืชผัก</v>
      </c>
      <c r="C114" s="37">
        <f>[5]ตารางจด!C103</f>
        <v>0</v>
      </c>
      <c r="D114" s="39">
        <f>[5]ตารางจด!E103</f>
        <v>8142069</v>
      </c>
      <c r="E114" s="40">
        <f>'[6]คำนวณหน่วย-2561'!F115</f>
        <v>180</v>
      </c>
      <c r="F114" s="41">
        <f>'[6]คำนวณหน่วย-2561'!G115</f>
        <v>673.2</v>
      </c>
      <c r="G114" s="42">
        <f>'[6]คำนวณหน่วย-2561'!H115</f>
        <v>155</v>
      </c>
      <c r="H114" s="41">
        <f>'[6]คำนวณหน่วย-2561'!I115</f>
        <v>584.35</v>
      </c>
      <c r="I114" s="42">
        <f>'[6]คำนวณหน่วย-2561'!J115</f>
        <v>27</v>
      </c>
      <c r="J114" s="41">
        <f>'[6]คำนวณหน่วย-2561'!K115</f>
        <v>102.6</v>
      </c>
      <c r="K114" s="42">
        <f>'[6]คำนวณหน่วย-2561'!L115</f>
        <v>25</v>
      </c>
      <c r="L114" s="41">
        <f>'[6]คำนวณหน่วย-2561'!M115</f>
        <v>95</v>
      </c>
      <c r="M114" s="42">
        <f>'[6]คำนวณหน่วย-2561'!N115</f>
        <v>35.200000000000003</v>
      </c>
      <c r="N114" s="41">
        <f>'[6]คำนวณหน่วย-2561'!O115</f>
        <v>134.11200000000002</v>
      </c>
      <c r="O114" s="42">
        <f>'[6]คำนวณหน่วย-2561'!P115</f>
        <v>36.799999999999997</v>
      </c>
      <c r="P114" s="41">
        <f>'[6]คำนวณหน่วย-2561'!Q115</f>
        <v>139.83999999999997</v>
      </c>
      <c r="Q114" s="42">
        <f>'[6]คำนวณหน่วย-2561'!R115</f>
        <v>36</v>
      </c>
      <c r="R114" s="41">
        <f>'[6]คำนวณหน่วย-2561'!S115</f>
        <v>137.51999999999998</v>
      </c>
      <c r="S114" s="42">
        <f>'[6]คำนวณหน่วย-2561'!T115</f>
        <v>42</v>
      </c>
      <c r="T114" s="41">
        <f>'[6]คำนวณหน่วย-2561'!U115</f>
        <v>161.28</v>
      </c>
      <c r="U114" s="42">
        <f>'[6]คำนวณหน่วย-2561'!V115</f>
        <v>35</v>
      </c>
      <c r="V114" s="41">
        <f>'[6]คำนวณหน่วย-2561'!W115</f>
        <v>133</v>
      </c>
      <c r="W114" s="42">
        <f>'[6]คำนวณหน่วย-2561'!X115</f>
        <v>31</v>
      </c>
      <c r="X114" s="41">
        <f>'[6]คำนวณหน่วย-2561'!Y115</f>
        <v>117.49</v>
      </c>
      <c r="Y114" s="42">
        <f>'[6]คำนวณหน่วย-2561'!Z115</f>
        <v>31</v>
      </c>
      <c r="Z114" s="41">
        <f>'[6]คำนวณหน่วย-2561'!AA115</f>
        <v>119.03999999999999</v>
      </c>
      <c r="AA114" s="42">
        <f>'[6]คำนวณหน่วย-2561'!AB115</f>
        <v>31</v>
      </c>
      <c r="AB114" s="41">
        <f>'[6]คำนวณหน่วย-2561'!AC115</f>
        <v>111.28999999999999</v>
      </c>
      <c r="AC114" s="43"/>
      <c r="AD114" s="44"/>
      <c r="AF114" s="44"/>
    </row>
    <row r="115" spans="1:34" x14ac:dyDescent="0.55000000000000004">
      <c r="A115" s="37">
        <f>[5]ตารางจด!A104</f>
        <v>85</v>
      </c>
      <c r="B115" s="38" t="str">
        <f>[5]ตารางจด!B104</f>
        <v>อาคารจัดเก็บวัสดุพืชผัก</v>
      </c>
      <c r="C115" s="37">
        <f>[5]ตารางจด!C104</f>
        <v>0</v>
      </c>
      <c r="D115" s="39">
        <f>[5]ตารางจด!E104</f>
        <v>8417059</v>
      </c>
      <c r="E115" s="40">
        <f>'[6]คำนวณหน่วย-2561'!F116</f>
        <v>1</v>
      </c>
      <c r="F115" s="41">
        <f>'[6]คำนวณหน่วย-2561'!G116</f>
        <v>3.74</v>
      </c>
      <c r="G115" s="42">
        <f>'[6]คำนวณหน่วย-2561'!H116</f>
        <v>68</v>
      </c>
      <c r="H115" s="41">
        <f>'[6]คำนวณหน่วย-2561'!I116</f>
        <v>256.36</v>
      </c>
      <c r="I115" s="42">
        <f>'[6]คำนวณหน่วย-2561'!J116</f>
        <v>7</v>
      </c>
      <c r="J115" s="41">
        <f>'[6]คำนวณหน่วย-2561'!K116</f>
        <v>26.599999999999998</v>
      </c>
      <c r="K115" s="42">
        <f>'[6]คำนวณหน่วย-2561'!L116</f>
        <v>7</v>
      </c>
      <c r="L115" s="41">
        <f>'[6]คำนวณหน่วย-2561'!M116</f>
        <v>26.599999999999998</v>
      </c>
      <c r="M115" s="42">
        <f>'[6]คำนวณหน่วย-2561'!N116</f>
        <v>22</v>
      </c>
      <c r="N115" s="41">
        <f>'[6]คำนวณหน่วย-2561'!O116</f>
        <v>83.820000000000007</v>
      </c>
      <c r="O115" s="42">
        <f>'[6]คำนวณหน่วย-2561'!P116</f>
        <v>26</v>
      </c>
      <c r="P115" s="41">
        <f>'[6]คำนวณหน่วย-2561'!Q116</f>
        <v>98.8</v>
      </c>
      <c r="Q115" s="42">
        <f>'[6]คำนวณหน่วย-2561'!R116</f>
        <v>31</v>
      </c>
      <c r="R115" s="41">
        <f>'[6]คำนวณหน่วย-2561'!S116</f>
        <v>118.42</v>
      </c>
      <c r="S115" s="42">
        <f>'[6]คำนวณหน่วย-2561'!T116</f>
        <v>52</v>
      </c>
      <c r="T115" s="41">
        <f>'[6]คำนวณหน่วย-2561'!U116</f>
        <v>199.68</v>
      </c>
      <c r="U115" s="42">
        <f>'[6]คำนวณหน่วย-2561'!V116</f>
        <v>58</v>
      </c>
      <c r="V115" s="41">
        <f>'[6]คำนวณหน่วย-2561'!W116</f>
        <v>220.39999999999998</v>
      </c>
      <c r="W115" s="42">
        <f>'[6]คำนวณหน่วย-2561'!X116</f>
        <v>4</v>
      </c>
      <c r="X115" s="41">
        <f>'[6]คำนวณหน่วย-2561'!Y116</f>
        <v>15.16</v>
      </c>
      <c r="Y115" s="42">
        <f>'[6]คำนวณหน่วย-2561'!Z116</f>
        <v>13</v>
      </c>
      <c r="Z115" s="41">
        <f>'[6]คำนวณหน่วย-2561'!AA116</f>
        <v>49.92</v>
      </c>
      <c r="AA115" s="42">
        <f>'[6]คำนวณหน่วย-2561'!AB116</f>
        <v>41</v>
      </c>
      <c r="AB115" s="41">
        <f>'[6]คำนวณหน่วย-2561'!AC116</f>
        <v>147.19</v>
      </c>
      <c r="AC115" s="43"/>
      <c r="AD115" s="44"/>
      <c r="AF115" s="44"/>
    </row>
    <row r="116" spans="1:34" x14ac:dyDescent="0.55000000000000004">
      <c r="A116" s="37">
        <f>[5]ตารางจด!A105</f>
        <v>86</v>
      </c>
      <c r="B116" s="38" t="str">
        <f>[5]ตารางจด!B105</f>
        <v>อาคารสำนักงานพืชผัก</v>
      </c>
      <c r="C116" s="37">
        <f>[5]ตารางจด!C105</f>
        <v>0</v>
      </c>
      <c r="D116" s="39">
        <f>[5]ตารางจด!E105</f>
        <v>13070991</v>
      </c>
      <c r="E116" s="40">
        <f>'[6]คำนวณหน่วย-2561'!F117</f>
        <v>152</v>
      </c>
      <c r="F116" s="41">
        <f>'[6]คำนวณหน่วย-2561'!G117</f>
        <v>568.48</v>
      </c>
      <c r="G116" s="42">
        <f>'[6]คำนวณหน่วย-2561'!H117</f>
        <v>191</v>
      </c>
      <c r="H116" s="41">
        <f>'[6]คำนวณหน่วย-2561'!I117</f>
        <v>720.07</v>
      </c>
      <c r="I116" s="42">
        <f>'[6]คำนวณหน่วย-2561'!J117</f>
        <v>169</v>
      </c>
      <c r="J116" s="41">
        <f>'[6]คำนวณหน่วย-2561'!K117</f>
        <v>642.19999999999993</v>
      </c>
      <c r="K116" s="42">
        <f>'[6]คำนวณหน่วย-2561'!L117</f>
        <v>147</v>
      </c>
      <c r="L116" s="41">
        <f>'[6]คำนวณหน่วย-2561'!M117</f>
        <v>558.6</v>
      </c>
      <c r="M116" s="42">
        <f>'[6]คำนวณหน่วย-2561'!N117</f>
        <v>187.29999999999927</v>
      </c>
      <c r="N116" s="41">
        <f>'[6]คำนวณหน่วย-2561'!O117</f>
        <v>713.61299999999721</v>
      </c>
      <c r="O116" s="42">
        <f>'[6]คำนวณหน่วย-2561'!P117</f>
        <v>201.70000000000073</v>
      </c>
      <c r="P116" s="41">
        <f>'[6]คำนวณหน่วย-2561'!Q117</f>
        <v>766.46000000000276</v>
      </c>
      <c r="Q116" s="42">
        <f>'[6]คำนวณหน่วย-2561'!R117</f>
        <v>120</v>
      </c>
      <c r="R116" s="41">
        <f>'[6]คำนวณหน่วย-2561'!S117</f>
        <v>458.4</v>
      </c>
      <c r="S116" s="42">
        <f>'[6]คำนวณหน่วย-2561'!T117</f>
        <v>145</v>
      </c>
      <c r="T116" s="41">
        <f>'[6]คำนวณหน่วย-2561'!U117</f>
        <v>556.79999999999995</v>
      </c>
      <c r="U116" s="42">
        <f>'[6]คำนวณหน่วย-2561'!V117</f>
        <v>209</v>
      </c>
      <c r="V116" s="41">
        <f>'[6]คำนวณหน่วย-2561'!W117</f>
        <v>794.19999999999993</v>
      </c>
      <c r="W116" s="42">
        <f>'[6]คำนวณหน่วย-2561'!X117</f>
        <v>188</v>
      </c>
      <c r="X116" s="41">
        <f>'[6]คำนวณหน่วย-2561'!Y117</f>
        <v>712.52</v>
      </c>
      <c r="Y116" s="42">
        <f>'[6]คำนวณหน่วย-2561'!Z117</f>
        <v>190</v>
      </c>
      <c r="Z116" s="41">
        <f>'[6]คำนวณหน่วย-2561'!AA117</f>
        <v>729.6</v>
      </c>
      <c r="AA116" s="42">
        <f>'[6]คำนวณหน่วย-2561'!AB117</f>
        <v>196</v>
      </c>
      <c r="AB116" s="41">
        <f>'[6]คำนวณหน่วย-2561'!AC117</f>
        <v>703.64</v>
      </c>
      <c r="AC116" s="43"/>
      <c r="AD116" s="44"/>
      <c r="AF116" s="44"/>
    </row>
    <row r="117" spans="1:34" x14ac:dyDescent="0.55000000000000004">
      <c r="A117" s="37">
        <f>[5]ตารางจด!A106</f>
        <v>87</v>
      </c>
      <c r="B117" s="38" t="str">
        <f>[5]ตารางจด!B106</f>
        <v>โรงเรือนพืช-ผัก</v>
      </c>
      <c r="C117" s="37">
        <f>[5]ตารางจด!C106</f>
        <v>0</v>
      </c>
      <c r="D117" s="39">
        <f>[5]ตารางจด!E106</f>
        <v>1105255</v>
      </c>
      <c r="E117" s="40">
        <f>'[6]คำนวณหน่วย-2561'!F187</f>
        <v>2673</v>
      </c>
      <c r="F117" s="42">
        <f>'[6]คำนวณหน่วย-2561'!G187</f>
        <v>9997.02</v>
      </c>
      <c r="G117" s="42">
        <f>'[6]คำนวณหน่วย-2561'!H187</f>
        <v>2575</v>
      </c>
      <c r="H117" s="42">
        <f>'[6]คำนวณหน่วย-2561'!I187</f>
        <v>9707.75</v>
      </c>
      <c r="I117" s="42">
        <f>'[6]คำนวณหน่วย-2561'!J187</f>
        <v>1745</v>
      </c>
      <c r="J117" s="42">
        <f>'[6]คำนวณหน่วย-2561'!K187</f>
        <v>6631</v>
      </c>
      <c r="K117" s="42">
        <f>'[6]คำนวณหน่วย-2561'!L187</f>
        <v>1513</v>
      </c>
      <c r="L117" s="42">
        <f>'[6]คำนวณหน่วย-2561'!M187</f>
        <v>5749.4</v>
      </c>
      <c r="M117" s="42">
        <f>'[6]คำนวณหน่วย-2561'!N187</f>
        <v>1986</v>
      </c>
      <c r="N117" s="42">
        <f>'[6]คำนวณหน่วย-2561'!O187</f>
        <v>7566.66</v>
      </c>
      <c r="O117" s="42">
        <f>'[6]คำนวณหน่วย-2561'!P187</f>
        <v>2032</v>
      </c>
      <c r="P117" s="42">
        <f>'[6]คำนวณหน่วย-2561'!Q187</f>
        <v>7721.5999999999995</v>
      </c>
      <c r="Q117" s="42">
        <f>'[6]คำนวณหน่วย-2561'!R187</f>
        <v>2282</v>
      </c>
      <c r="R117" s="42">
        <f>'[6]คำนวณหน่วย-2561'!S187</f>
        <v>8717.24</v>
      </c>
      <c r="S117" s="42">
        <f>'[6]คำนวณหน่วย-2561'!T187</f>
        <v>3075</v>
      </c>
      <c r="T117" s="42">
        <f>'[6]คำนวณหน่วย-2561'!U187</f>
        <v>11808</v>
      </c>
      <c r="U117" s="42">
        <f>'[6]คำนวณหน่วย-2561'!V187</f>
        <v>1780</v>
      </c>
      <c r="V117" s="42">
        <f>'[6]คำนวณหน่วย-2561'!W187</f>
        <v>6764</v>
      </c>
      <c r="W117" s="42">
        <f>'[6]คำนวณหน่วย-2561'!X187</f>
        <v>2534</v>
      </c>
      <c r="X117" s="42">
        <f>'[6]คำนวณหน่วย-2561'!Y187</f>
        <v>9603.86</v>
      </c>
      <c r="Y117" s="42">
        <f>'[6]คำนวณหน่วย-2561'!Z187</f>
        <v>2293</v>
      </c>
      <c r="Z117" s="42">
        <f>'[6]คำนวณหน่วย-2561'!AA187</f>
        <v>8805.119999999999</v>
      </c>
      <c r="AA117" s="42">
        <f>'[6]คำนวณหน่วย-2561'!AB187</f>
        <v>1260</v>
      </c>
      <c r="AB117" s="42">
        <f>'[6]คำนวณหน่วย-2561'!AC187</f>
        <v>4523.3999999999996</v>
      </c>
      <c r="AC117" s="43"/>
      <c r="AD117" s="44"/>
      <c r="AF117" s="44"/>
    </row>
    <row r="118" spans="1:34" x14ac:dyDescent="0.55000000000000004">
      <c r="A118" s="37">
        <f>[5]ตารางจด!A107</f>
        <v>88</v>
      </c>
      <c r="B118" s="38" t="str">
        <f>[5]ตารางจด!B107</f>
        <v>โรงเพาะพืช-ผัก</v>
      </c>
      <c r="C118" s="37">
        <f>[5]ตารางจด!C107</f>
        <v>0</v>
      </c>
      <c r="D118" s="39">
        <f>[5]ตารางจด!E107</f>
        <v>8006721</v>
      </c>
      <c r="E118" s="40">
        <f>'[6]คำนวณหน่วย-2561'!F125</f>
        <v>1884</v>
      </c>
      <c r="F118" s="41">
        <f>'[6]คำนวณหน่วย-2561'!G125</f>
        <v>7046.1600000000008</v>
      </c>
      <c r="G118" s="42">
        <f>'[6]คำนวณหน่วย-2561'!H125</f>
        <v>5243</v>
      </c>
      <c r="H118" s="41">
        <f>'[6]คำนวณหน่วย-2561'!I125</f>
        <v>19766.11</v>
      </c>
      <c r="I118" s="42">
        <f>'[6]คำนวณหน่วย-2561'!J125</f>
        <v>4691</v>
      </c>
      <c r="J118" s="41">
        <f>'[6]คำนวณหน่วย-2561'!K125</f>
        <v>17825.8</v>
      </c>
      <c r="K118" s="42">
        <f>'[6]คำนวณหน่วย-2561'!L125</f>
        <v>4067</v>
      </c>
      <c r="L118" s="41">
        <f>'[6]คำนวณหน่วย-2561'!M125</f>
        <v>15454.599999999999</v>
      </c>
      <c r="M118" s="42">
        <f>'[6]คำนวณหน่วย-2561'!N125</f>
        <v>4956</v>
      </c>
      <c r="N118" s="41">
        <f>'[6]คำนวณหน่วย-2561'!O125</f>
        <v>18882.36</v>
      </c>
      <c r="O118" s="42">
        <f>'[6]คำนวณหน่วย-2561'!P125</f>
        <v>5791</v>
      </c>
      <c r="P118" s="41">
        <f>'[6]คำนวณหน่วย-2561'!Q125</f>
        <v>22005.8</v>
      </c>
      <c r="Q118" s="42">
        <f>'[6]คำนวณหน่วย-2561'!R125</f>
        <v>4434</v>
      </c>
      <c r="R118" s="41">
        <f>'[6]คำนวณหน่วย-2561'!S125</f>
        <v>16937.88</v>
      </c>
      <c r="S118" s="42">
        <f>'[6]คำนวณหน่วย-2561'!T125</f>
        <v>6611</v>
      </c>
      <c r="T118" s="41">
        <f>'[6]คำนวณหน่วย-2561'!U125</f>
        <v>25386.239999999998</v>
      </c>
      <c r="U118" s="42">
        <f>'[6]คำนวณหน่วย-2561'!V125</f>
        <v>3963</v>
      </c>
      <c r="V118" s="41">
        <f>'[6]คำนวณหน่วย-2561'!W125</f>
        <v>15059.4</v>
      </c>
      <c r="W118" s="42">
        <f>'[6]คำนวณหน่วย-2561'!X125</f>
        <v>4928</v>
      </c>
      <c r="X118" s="41">
        <f>'[6]คำนวณหน่วย-2561'!Y125</f>
        <v>18677.12</v>
      </c>
      <c r="Y118" s="42">
        <f>'[6]คำนวณหน่วย-2561'!Z125</f>
        <v>7479</v>
      </c>
      <c r="Z118" s="41">
        <f>'[6]คำนวณหน่วย-2561'!AA125</f>
        <v>28719.360000000001</v>
      </c>
      <c r="AA118" s="42">
        <f>'[6]คำนวณหน่วย-2561'!AB125</f>
        <v>7792</v>
      </c>
      <c r="AB118" s="41">
        <f>'[6]คำนวณหน่วย-2561'!AC125</f>
        <v>27973.279999999999</v>
      </c>
      <c r="AC118" s="43"/>
      <c r="AD118" s="44"/>
      <c r="AF118" s="44"/>
    </row>
    <row r="119" spans="1:34" x14ac:dyDescent="0.55000000000000004">
      <c r="A119" s="37">
        <f>[5]ตารางจด!A108</f>
        <v>89</v>
      </c>
      <c r="B119" s="38" t="str">
        <f>[5]ตารางจด!B108</f>
        <v>ฐานการเรียนรู้การผลิตเห็ดเศรษฐกิจ</v>
      </c>
      <c r="C119" s="37">
        <f>[5]ตารางจด!C108</f>
        <v>0</v>
      </c>
      <c r="D119" s="39">
        <f>[5]ตารางจด!E108</f>
        <v>0</v>
      </c>
      <c r="E119" s="40">
        <f>'[6]คำนวณหน่วย-2561'!F129</f>
        <v>86</v>
      </c>
      <c r="F119" s="41">
        <f>'[6]คำนวณหน่วย-2561'!G129</f>
        <v>321.64000000000004</v>
      </c>
      <c r="G119" s="42">
        <f>'[6]คำนวณหน่วย-2561'!H129</f>
        <v>120</v>
      </c>
      <c r="H119" s="41">
        <f>'[6]คำนวณหน่วย-2561'!I129</f>
        <v>452.4</v>
      </c>
      <c r="I119" s="42">
        <f>'[6]คำนวณหน่วย-2561'!J129</f>
        <v>109</v>
      </c>
      <c r="J119" s="41">
        <f>'[6]คำนวณหน่วย-2561'!K129</f>
        <v>414.2</v>
      </c>
      <c r="K119" s="42">
        <f>'[6]คำนวณหน่วย-2561'!L129</f>
        <v>95</v>
      </c>
      <c r="L119" s="41">
        <f>'[6]คำนวณหน่วย-2561'!M129</f>
        <v>361</v>
      </c>
      <c r="M119" s="42">
        <f>'[6]คำนวณหน่วย-2561'!N129</f>
        <v>97</v>
      </c>
      <c r="N119" s="41">
        <f>'[6]คำนวณหน่วย-2561'!O129</f>
        <v>369.57</v>
      </c>
      <c r="O119" s="42">
        <f>'[6]คำนวณหน่วย-2561'!P129</f>
        <v>102</v>
      </c>
      <c r="P119" s="41">
        <f>'[6]คำนวณหน่วย-2561'!Q129</f>
        <v>387.59999999999997</v>
      </c>
      <c r="Q119" s="42">
        <f>'[6]คำนวณหน่วย-2561'!R129</f>
        <v>222</v>
      </c>
      <c r="R119" s="41">
        <f>'[6]คำนวณหน่วย-2561'!S129</f>
        <v>848.04</v>
      </c>
      <c r="S119" s="42">
        <f>'[6]คำนวณหน่วย-2561'!T129</f>
        <v>159</v>
      </c>
      <c r="T119" s="41">
        <f>'[6]คำนวณหน่วย-2561'!U129</f>
        <v>610.55999999999995</v>
      </c>
      <c r="U119" s="42">
        <f>'[6]คำนวณหน่วย-2561'!V129</f>
        <v>119</v>
      </c>
      <c r="V119" s="41">
        <f>'[6]คำนวณหน่วย-2561'!W129</f>
        <v>452.2</v>
      </c>
      <c r="W119" s="42">
        <f>'[6]คำนวณหน่วย-2561'!X129</f>
        <v>126</v>
      </c>
      <c r="X119" s="41">
        <f>'[6]คำนวณหน่วย-2561'!Y129</f>
        <v>477.54</v>
      </c>
      <c r="Y119" s="42">
        <f>'[6]คำนวณหน่วย-2561'!Z129</f>
        <v>172</v>
      </c>
      <c r="Z119" s="41">
        <f>'[6]คำนวณหน่วย-2561'!AA129</f>
        <v>660.48</v>
      </c>
      <c r="AA119" s="42">
        <f>'[6]คำนวณหน่วย-2561'!AB129</f>
        <v>148</v>
      </c>
      <c r="AB119" s="41">
        <f>'[6]คำนวณหน่วย-2561'!AC129</f>
        <v>531.31999999999994</v>
      </c>
      <c r="AC119" s="43"/>
      <c r="AD119" s="44"/>
      <c r="AF119" s="44"/>
      <c r="AG119" s="44"/>
      <c r="AH119" s="44"/>
    </row>
    <row r="120" spans="1:34" x14ac:dyDescent="0.55000000000000004">
      <c r="A120" s="37">
        <f>[5]ตารางจด!A109</f>
        <v>90</v>
      </c>
      <c r="B120" s="38" t="str">
        <f>[5]ตารางจด!B109</f>
        <v>โรงเรือนเพาะเมล็ดพันธ์และขยายพันธุ์ไม้ดอกไม้ประดับ</v>
      </c>
      <c r="C120" s="37">
        <f>[5]ตารางจด!C109</f>
        <v>0</v>
      </c>
      <c r="D120" s="39">
        <f>[5]ตารางจด!E109</f>
        <v>8385459</v>
      </c>
      <c r="E120" s="40">
        <f>'[6]คำนวณหน่วย-2561'!F119</f>
        <v>300</v>
      </c>
      <c r="F120" s="41">
        <f>'[6]คำนวณหน่วย-2561'!G119</f>
        <v>1122</v>
      </c>
      <c r="G120" s="42">
        <f>'[6]คำนวณหน่วย-2561'!H119</f>
        <v>321</v>
      </c>
      <c r="H120" s="41">
        <f>'[6]คำนวณหน่วย-2561'!I119</f>
        <v>1210.17</v>
      </c>
      <c r="I120" s="42">
        <f>'[6]คำนวณหน่วย-2561'!J119</f>
        <v>478</v>
      </c>
      <c r="J120" s="41">
        <f>'[6]คำนวณหน่วย-2561'!K119</f>
        <v>1816.3999999999999</v>
      </c>
      <c r="K120" s="42">
        <f>'[6]คำนวณหน่วย-2561'!L119</f>
        <v>415</v>
      </c>
      <c r="L120" s="41">
        <f>'[6]คำนวณหน่วย-2561'!M119</f>
        <v>1577</v>
      </c>
      <c r="M120" s="42">
        <f>'[6]คำนวณหน่วย-2561'!N119</f>
        <v>320</v>
      </c>
      <c r="N120" s="41">
        <f>'[6]คำนวณหน่วย-2561'!O119</f>
        <v>1219.2</v>
      </c>
      <c r="O120" s="42">
        <f>'[6]คำนวณหน่วย-2561'!P119</f>
        <v>350</v>
      </c>
      <c r="P120" s="41">
        <f>'[6]คำนวณหน่วย-2561'!Q119</f>
        <v>1330</v>
      </c>
      <c r="Q120" s="42">
        <f>'[6]คำนวณหน่วย-2561'!R119</f>
        <v>234</v>
      </c>
      <c r="R120" s="41">
        <f>'[6]คำนวณหน่วย-2561'!S119</f>
        <v>893.88</v>
      </c>
      <c r="S120" s="42">
        <f>'[6]คำนวณหน่วย-2561'!T119</f>
        <v>314</v>
      </c>
      <c r="T120" s="41">
        <f>'[6]คำนวณหน่วย-2561'!U119</f>
        <v>1205.76</v>
      </c>
      <c r="U120" s="42">
        <f>'[6]คำนวณหน่วย-2561'!V119</f>
        <v>234</v>
      </c>
      <c r="V120" s="41">
        <f>'[6]คำนวณหน่วย-2561'!W119</f>
        <v>889.19999999999993</v>
      </c>
      <c r="W120" s="42">
        <f>'[6]คำนวณหน่วย-2561'!X119</f>
        <v>248</v>
      </c>
      <c r="X120" s="41">
        <f>'[6]คำนวณหน่วย-2561'!Y119</f>
        <v>939.92</v>
      </c>
      <c r="Y120" s="42">
        <f>'[6]คำนวณหน่วย-2561'!Z119</f>
        <v>263</v>
      </c>
      <c r="Z120" s="41">
        <f>'[6]คำนวณหน่วย-2561'!AA119</f>
        <v>1009.92</v>
      </c>
      <c r="AA120" s="42">
        <f>'[6]คำนวณหน่วย-2561'!AB119</f>
        <v>376</v>
      </c>
      <c r="AB120" s="41">
        <f>'[6]คำนวณหน่วย-2561'!AC119</f>
        <v>1349.84</v>
      </c>
      <c r="AC120" s="43"/>
      <c r="AD120" s="44"/>
      <c r="AF120" s="44"/>
    </row>
    <row r="121" spans="1:34" x14ac:dyDescent="0.55000000000000004">
      <c r="A121" s="37">
        <f>[5]ตารางจด!A110</f>
        <v>91</v>
      </c>
      <c r="B121" s="38" t="str">
        <f>[5]ตารางจด!B110</f>
        <v>อาคารเทคโนโลยีด้านการผลิตไม้ดอกไม้ประดับ</v>
      </c>
      <c r="C121" s="37">
        <f>[5]ตารางจด!C110</f>
        <v>0</v>
      </c>
      <c r="D121" s="39">
        <f>[5]ตารางจด!E110</f>
        <v>8399218</v>
      </c>
      <c r="E121" s="40">
        <f>'[6]คำนวณหน่วย-2561'!F120</f>
        <v>70</v>
      </c>
      <c r="F121" s="41">
        <f>'[6]คำนวณหน่วย-2561'!G120</f>
        <v>261.8</v>
      </c>
      <c r="G121" s="42">
        <f>'[6]คำนวณหน่วย-2561'!H120</f>
        <v>125</v>
      </c>
      <c r="H121" s="41">
        <f>'[6]คำนวณหน่วย-2561'!I120</f>
        <v>471.25</v>
      </c>
      <c r="I121" s="42">
        <f>'[6]คำนวณหน่วย-2561'!J120</f>
        <v>75</v>
      </c>
      <c r="J121" s="41">
        <f>'[6]คำนวณหน่วย-2561'!K120</f>
        <v>285</v>
      </c>
      <c r="K121" s="42">
        <f>'[6]คำนวณหน่วย-2561'!L120</f>
        <v>65</v>
      </c>
      <c r="L121" s="41">
        <f>'[6]คำนวณหน่วย-2561'!M120</f>
        <v>247</v>
      </c>
      <c r="M121" s="42">
        <f>'[6]คำนวณหน่วย-2561'!N120</f>
        <v>75</v>
      </c>
      <c r="N121" s="41">
        <f>'[6]คำนวณหน่วย-2561'!O120</f>
        <v>285.75</v>
      </c>
      <c r="O121" s="42">
        <f>'[6]คำนวณหน่วย-2561'!P120</f>
        <v>85</v>
      </c>
      <c r="P121" s="41">
        <f>'[6]คำนวณหน่วย-2561'!Q120</f>
        <v>323</v>
      </c>
      <c r="Q121" s="42">
        <f>'[6]คำนวณหน่วย-2561'!R120</f>
        <v>120</v>
      </c>
      <c r="R121" s="41">
        <f>'[6]คำนวณหน่วย-2561'!S120</f>
        <v>458.4</v>
      </c>
      <c r="S121" s="42">
        <f>'[6]คำนวณหน่วย-2561'!T120</f>
        <v>130</v>
      </c>
      <c r="T121" s="41">
        <f>'[6]คำนวณหน่วย-2561'!U120</f>
        <v>499.2</v>
      </c>
      <c r="U121" s="42">
        <f>'[6]คำนวณหน่วย-2561'!V120</f>
        <v>105</v>
      </c>
      <c r="V121" s="41">
        <f>'[6]คำนวณหน่วย-2561'!W120</f>
        <v>399</v>
      </c>
      <c r="W121" s="42">
        <f>'[6]คำนวณหน่วย-2561'!X120</f>
        <v>110</v>
      </c>
      <c r="X121" s="41">
        <f>'[6]คำนวณหน่วย-2561'!Y120</f>
        <v>416.9</v>
      </c>
      <c r="Y121" s="42">
        <f>'[6]คำนวณหน่วย-2561'!Z120</f>
        <v>65</v>
      </c>
      <c r="Z121" s="41">
        <f>'[6]คำนวณหน่วย-2561'!AA120</f>
        <v>249.6</v>
      </c>
      <c r="AA121" s="42">
        <f>'[6]คำนวณหน่วย-2561'!AB120</f>
        <v>90</v>
      </c>
      <c r="AB121" s="41">
        <f>'[6]คำนวณหน่วย-2561'!AC120</f>
        <v>323.09999999999997</v>
      </c>
      <c r="AC121" s="43"/>
      <c r="AD121" s="44"/>
      <c r="AF121" s="44"/>
    </row>
    <row r="122" spans="1:34" x14ac:dyDescent="0.55000000000000004">
      <c r="A122" s="37">
        <f>[5]ตารางจด!A111</f>
        <v>92</v>
      </c>
      <c r="B122" s="38" t="str">
        <f>[5]ตารางจด!B111</f>
        <v>อาคารโดมจัดแสดงกล้วยไม้และไม้ดอกไม้ประดับ</v>
      </c>
      <c r="C122" s="37">
        <f>[5]ตารางจด!C111</f>
        <v>0</v>
      </c>
      <c r="D122" s="39">
        <f>[5]ตารางจด!E111</f>
        <v>8882737</v>
      </c>
      <c r="E122" s="40">
        <f>'[6]คำนวณหน่วย-2561'!F124</f>
        <v>0</v>
      </c>
      <c r="F122" s="41">
        <f>'[6]คำนวณหน่วย-2561'!G124</f>
        <v>0</v>
      </c>
      <c r="G122" s="42">
        <f>'[6]คำนวณหน่วย-2561'!H124</f>
        <v>0</v>
      </c>
      <c r="H122" s="41">
        <f>'[6]คำนวณหน่วย-2561'!I124</f>
        <v>0</v>
      </c>
      <c r="I122" s="42">
        <f>'[6]คำนวณหน่วย-2561'!J124</f>
        <v>0</v>
      </c>
      <c r="J122" s="41">
        <f>'[6]คำนวณหน่วย-2561'!K124</f>
        <v>0</v>
      </c>
      <c r="K122" s="42">
        <f>'[6]คำนวณหน่วย-2561'!L124</f>
        <v>0</v>
      </c>
      <c r="L122" s="41">
        <f>'[6]คำนวณหน่วย-2561'!M124</f>
        <v>0</v>
      </c>
      <c r="M122" s="42">
        <f>'[6]คำนวณหน่วย-2561'!N124</f>
        <v>0</v>
      </c>
      <c r="N122" s="41">
        <f>'[6]คำนวณหน่วย-2561'!O124</f>
        <v>0</v>
      </c>
      <c r="O122" s="42">
        <f>'[6]คำนวณหน่วย-2561'!P124</f>
        <v>0</v>
      </c>
      <c r="P122" s="41">
        <f>'[6]คำนวณหน่วย-2561'!Q124</f>
        <v>0</v>
      </c>
      <c r="Q122" s="42">
        <f>'[6]คำนวณหน่วย-2561'!R124</f>
        <v>0</v>
      </c>
      <c r="R122" s="41">
        <f>'[6]คำนวณหน่วย-2561'!S124</f>
        <v>0</v>
      </c>
      <c r="S122" s="42">
        <f>'[6]คำนวณหน่วย-2561'!T124</f>
        <v>0</v>
      </c>
      <c r="T122" s="41">
        <f>'[6]คำนวณหน่วย-2561'!U124</f>
        <v>0</v>
      </c>
      <c r="U122" s="42">
        <f>'[6]คำนวณหน่วย-2561'!V124</f>
        <v>0</v>
      </c>
      <c r="V122" s="41">
        <f>'[6]คำนวณหน่วย-2561'!W124</f>
        <v>0</v>
      </c>
      <c r="W122" s="42">
        <f>'[6]คำนวณหน่วย-2561'!X124</f>
        <v>0</v>
      </c>
      <c r="X122" s="41">
        <f>'[6]คำนวณหน่วย-2561'!Y124</f>
        <v>0</v>
      </c>
      <c r="Y122" s="42">
        <f>'[6]คำนวณหน่วย-2561'!Z124</f>
        <v>100</v>
      </c>
      <c r="Z122" s="41">
        <f>'[6]คำนวณหน่วย-2561'!AA124</f>
        <v>384</v>
      </c>
      <c r="AA122" s="42">
        <f>'[6]คำนวณหน่วย-2561'!AB124</f>
        <v>0</v>
      </c>
      <c r="AB122" s="41">
        <f>'[6]คำนวณหน่วย-2561'!AC124</f>
        <v>0</v>
      </c>
      <c r="AC122" s="43"/>
      <c r="AD122" s="44"/>
      <c r="AF122" s="44"/>
    </row>
    <row r="123" spans="1:34" x14ac:dyDescent="0.55000000000000004">
      <c r="A123" s="37">
        <f>[5]ตารางจด!A112</f>
        <v>93</v>
      </c>
      <c r="B123" s="38" t="str">
        <f>[5]ตารางจด!B112</f>
        <v>อาคารกล้วยไม้ไทย</v>
      </c>
      <c r="C123" s="37">
        <f>[5]ตารางจด!C112</f>
        <v>0</v>
      </c>
      <c r="D123" s="39">
        <f>[5]ตารางจด!E112</f>
        <v>8882962</v>
      </c>
      <c r="E123" s="40">
        <f>'[6]คำนวณหน่วย-2561'!F121</f>
        <v>3500</v>
      </c>
      <c r="F123" s="41">
        <f>'[6]คำนวณหน่วย-2561'!G121</f>
        <v>13090</v>
      </c>
      <c r="G123" s="42">
        <f>'[6]คำนวณหน่วย-2561'!H121</f>
        <v>4500</v>
      </c>
      <c r="H123" s="41">
        <f>'[6]คำนวณหน่วย-2561'!I121</f>
        <v>16965</v>
      </c>
      <c r="I123" s="42">
        <f>'[6]คำนวณหน่วย-2561'!J121</f>
        <v>4400</v>
      </c>
      <c r="J123" s="41">
        <f>'[6]คำนวณหน่วย-2561'!K121</f>
        <v>16720</v>
      </c>
      <c r="K123" s="42">
        <f>'[6]คำนวณหน่วย-2561'!L121</f>
        <v>3900</v>
      </c>
      <c r="L123" s="41">
        <f>'[6]คำนวณหน่วย-2561'!M121</f>
        <v>14820</v>
      </c>
      <c r="M123" s="42">
        <f>'[6]คำนวณหน่วย-2561'!N121</f>
        <v>5400</v>
      </c>
      <c r="N123" s="41">
        <f>'[6]คำนวณหน่วย-2561'!O121</f>
        <v>20574</v>
      </c>
      <c r="O123" s="42">
        <f>'[6]คำนวณหน่วย-2561'!P121</f>
        <v>6000</v>
      </c>
      <c r="P123" s="41">
        <f>'[6]คำนวณหน่วย-2561'!Q121</f>
        <v>22800</v>
      </c>
      <c r="Q123" s="42">
        <f>'[6]คำนวณหน่วย-2561'!R121</f>
        <v>4900</v>
      </c>
      <c r="R123" s="41">
        <f>'[6]คำนวณหน่วย-2561'!S121</f>
        <v>18718</v>
      </c>
      <c r="S123" s="42">
        <f>'[6]คำนวณหน่วย-2561'!T121</f>
        <v>6600</v>
      </c>
      <c r="T123" s="41">
        <f>'[6]คำนวณหน่วย-2561'!U121</f>
        <v>25344</v>
      </c>
      <c r="U123" s="42">
        <f>'[6]คำนวณหน่วย-2561'!V121</f>
        <v>4800</v>
      </c>
      <c r="V123" s="41">
        <f>'[6]คำนวณหน่วย-2561'!W121</f>
        <v>18240</v>
      </c>
      <c r="W123" s="42">
        <f>'[6]คำนวณหน่วย-2561'!X121</f>
        <v>5500</v>
      </c>
      <c r="X123" s="41">
        <f>'[6]คำนวณหน่วย-2561'!Y121</f>
        <v>20845</v>
      </c>
      <c r="Y123" s="42">
        <f>'[6]คำนวณหน่วย-2561'!Z121</f>
        <v>5200</v>
      </c>
      <c r="Z123" s="41">
        <f>'[6]คำนวณหน่วย-2561'!AA121</f>
        <v>19968</v>
      </c>
      <c r="AA123" s="42">
        <f>'[6]คำนวณหน่วย-2561'!AB121</f>
        <v>5200</v>
      </c>
      <c r="AB123" s="41">
        <f>'[6]คำนวณหน่วย-2561'!AC121</f>
        <v>18668</v>
      </c>
      <c r="AC123" s="43"/>
      <c r="AD123" s="44"/>
      <c r="AF123" s="44"/>
    </row>
    <row r="124" spans="1:34" x14ac:dyDescent="0.55000000000000004">
      <c r="A124" s="37">
        <f>[5]ตารางจด!A113</f>
        <v>94</v>
      </c>
      <c r="B124" s="38" t="str">
        <f>[5]ตารางจด!B113</f>
        <v>อาคารอนุบาลต้นอ่อน</v>
      </c>
      <c r="C124" s="37">
        <f>[5]ตารางจด!C113</f>
        <v>0</v>
      </c>
      <c r="D124" s="39">
        <f>[5]ตารางจด!E113</f>
        <v>8882746</v>
      </c>
      <c r="E124" s="40">
        <f>'[6]คำนวณหน่วย-2561'!F123</f>
        <v>1078</v>
      </c>
      <c r="F124" s="41">
        <f>'[6]คำนวณหน่วย-2561'!G123</f>
        <v>4031.7200000000003</v>
      </c>
      <c r="G124" s="42">
        <f>'[6]คำนวณหน่วย-2561'!H123</f>
        <v>1602</v>
      </c>
      <c r="H124" s="41">
        <f>'[6]คำนวณหน่วย-2561'!I123</f>
        <v>6039.54</v>
      </c>
      <c r="I124" s="42">
        <f>'[6]คำนวณหน่วย-2561'!J123</f>
        <v>1743</v>
      </c>
      <c r="J124" s="41">
        <f>'[6]คำนวณหน่วย-2561'!K123</f>
        <v>6623.4</v>
      </c>
      <c r="K124" s="42">
        <f>'[6]คำนวณหน่วย-2561'!L123</f>
        <v>1512</v>
      </c>
      <c r="L124" s="41">
        <f>'[6]คำนวณหน่วย-2561'!M123</f>
        <v>5745.5999999999995</v>
      </c>
      <c r="M124" s="42">
        <f>'[6]คำนวณหน่วย-2561'!N123</f>
        <v>2150</v>
      </c>
      <c r="N124" s="41">
        <f>'[6]คำนวณหน่วย-2561'!O123</f>
        <v>8191.5</v>
      </c>
      <c r="O124" s="42">
        <f>'[6]คำนวณหน่วย-2561'!P123</f>
        <v>2270</v>
      </c>
      <c r="P124" s="41">
        <f>'[6]คำนวณหน่วย-2561'!Q123</f>
        <v>8626</v>
      </c>
      <c r="Q124" s="42">
        <f>'[6]คำนวณหน่วย-2561'!R123</f>
        <v>1899</v>
      </c>
      <c r="R124" s="41">
        <f>'[6]คำนวณหน่วย-2561'!S123</f>
        <v>7254.1799999999994</v>
      </c>
      <c r="S124" s="42">
        <f>'[6]คำนวณหน่วย-2561'!T123</f>
        <v>2186</v>
      </c>
      <c r="T124" s="41">
        <f>'[6]คำนวณหน่วย-2561'!U123</f>
        <v>8394.24</v>
      </c>
      <c r="U124" s="42">
        <f>'[6]คำนวณหน่วย-2561'!V123</f>
        <v>2000</v>
      </c>
      <c r="V124" s="41">
        <f>'[6]คำนวณหน่วย-2561'!W123</f>
        <v>7600</v>
      </c>
      <c r="W124" s="42">
        <f>'[6]คำนวณหน่วย-2561'!X123</f>
        <v>2067</v>
      </c>
      <c r="X124" s="41">
        <f>'[6]คำนวณหน่วย-2561'!Y123</f>
        <v>7833.93</v>
      </c>
      <c r="Y124" s="42">
        <f>'[6]คำนวณหน่วย-2561'!Z123</f>
        <v>1776</v>
      </c>
      <c r="Z124" s="41">
        <f>'[6]คำนวณหน่วย-2561'!AA123</f>
        <v>6819.84</v>
      </c>
      <c r="AA124" s="42">
        <f>'[6]คำนวณหน่วย-2561'!AB123</f>
        <v>1641</v>
      </c>
      <c r="AB124" s="41">
        <f>'[6]คำนวณหน่วย-2561'!AC123</f>
        <v>5891.19</v>
      </c>
      <c r="AC124" s="43"/>
      <c r="AD124" s="44"/>
      <c r="AF124" s="44"/>
    </row>
    <row r="125" spans="1:34" x14ac:dyDescent="0.55000000000000004">
      <c r="A125" s="37">
        <f>[5]ตารางจด!A114</f>
        <v>95</v>
      </c>
      <c r="B125" s="38" t="str">
        <f>[5]ตารางจด!B114</f>
        <v>อาคารชั้นเรียนการจัดและแต่งดอกไม้</v>
      </c>
      <c r="C125" s="37">
        <f>[5]ตารางจด!C114</f>
        <v>0</v>
      </c>
      <c r="D125" s="39">
        <f>[5]ตารางจด!E114</f>
        <v>8320209</v>
      </c>
      <c r="E125" s="40">
        <f>'[6]คำนวณหน่วย-2561'!F122</f>
        <v>91</v>
      </c>
      <c r="F125" s="41">
        <f>'[6]คำนวณหน่วย-2561'!G122</f>
        <v>340.34000000000003</v>
      </c>
      <c r="G125" s="42">
        <f>'[6]คำนวณหน่วย-2561'!H122</f>
        <v>140</v>
      </c>
      <c r="H125" s="41">
        <f>'[6]คำนวณหน่วย-2561'!I122</f>
        <v>527.79999999999995</v>
      </c>
      <c r="I125" s="42">
        <f>'[6]คำนวณหน่วย-2561'!J122</f>
        <v>132</v>
      </c>
      <c r="J125" s="41">
        <f>'[6]คำนวณหน่วย-2561'!K122</f>
        <v>501.59999999999997</v>
      </c>
      <c r="K125" s="42">
        <f>'[6]คำนวณหน่วย-2561'!L122</f>
        <v>116</v>
      </c>
      <c r="L125" s="41">
        <f>'[6]คำนวณหน่วย-2561'!M122</f>
        <v>440.79999999999995</v>
      </c>
      <c r="M125" s="42">
        <f>'[6]คำนวณหน่วย-2561'!N122</f>
        <v>156</v>
      </c>
      <c r="N125" s="41">
        <f>'[6]คำนวณหน่วย-2561'!O122</f>
        <v>594.36</v>
      </c>
      <c r="O125" s="42">
        <f>'[6]คำนวณหน่วย-2561'!P122</f>
        <v>160</v>
      </c>
      <c r="P125" s="41">
        <f>'[6]คำนวณหน่วย-2561'!Q122</f>
        <v>608</v>
      </c>
      <c r="Q125" s="42">
        <f>'[6]คำนวณหน่วย-2561'!R122</f>
        <v>172</v>
      </c>
      <c r="R125" s="41">
        <f>'[6]คำนวณหน่วย-2561'!S122</f>
        <v>657.04</v>
      </c>
      <c r="S125" s="42">
        <f>'[6]คำนวณหน่วย-2561'!T122</f>
        <v>315</v>
      </c>
      <c r="T125" s="41">
        <f>'[6]คำนวณหน่วย-2561'!U122</f>
        <v>1209.5999999999999</v>
      </c>
      <c r="U125" s="42">
        <f>'[6]คำนวณหน่วย-2561'!V122</f>
        <v>183</v>
      </c>
      <c r="V125" s="41">
        <f>'[6]คำนวณหน่วย-2561'!W122</f>
        <v>695.4</v>
      </c>
      <c r="W125" s="42">
        <f>'[6]คำนวณหน่วย-2561'!X122</f>
        <v>177</v>
      </c>
      <c r="X125" s="41">
        <f>'[6]คำนวณหน่วย-2561'!Y122</f>
        <v>670.83</v>
      </c>
      <c r="Y125" s="42">
        <f>'[6]คำนวณหน่วย-2561'!Z122</f>
        <v>138</v>
      </c>
      <c r="Z125" s="41">
        <f>'[6]คำนวณหน่วย-2561'!AA122</f>
        <v>529.91999999999996</v>
      </c>
      <c r="AA125" s="42">
        <f>'[6]คำนวณหน่วย-2561'!AB122</f>
        <v>140</v>
      </c>
      <c r="AB125" s="41">
        <f>'[6]คำนวณหน่วย-2561'!AC122</f>
        <v>502.59999999999997</v>
      </c>
      <c r="AC125" s="43"/>
      <c r="AD125" s="44"/>
      <c r="AF125" s="44"/>
    </row>
    <row r="126" spans="1:34" x14ac:dyDescent="0.55000000000000004">
      <c r="A126" s="37">
        <f>[5]ตารางจด!A115</f>
        <v>96</v>
      </c>
      <c r="B126" s="38" t="str">
        <f>[5]ตารางจด!B115</f>
        <v>อาคารโรงสีข้าวเก่า</v>
      </c>
      <c r="C126" s="37">
        <f>[5]ตารางจด!C115</f>
        <v>0</v>
      </c>
      <c r="D126" s="39">
        <f>[5]ตารางจด!E115</f>
        <v>8882703</v>
      </c>
      <c r="E126" s="40">
        <f>'[6]คำนวณหน่วย-2561'!F106</f>
        <v>207</v>
      </c>
      <c r="F126" s="41">
        <f>'[6]คำนวณหน่วย-2561'!G106</f>
        <v>774.18000000000006</v>
      </c>
      <c r="G126" s="42">
        <f>'[6]คำนวณหน่วย-2561'!H106</f>
        <v>265</v>
      </c>
      <c r="H126" s="41">
        <f>'[6]คำนวณหน่วย-2561'!I106</f>
        <v>999.05</v>
      </c>
      <c r="I126" s="42">
        <f>'[6]คำนวณหน่วย-2561'!J106</f>
        <v>193</v>
      </c>
      <c r="J126" s="41">
        <f>'[6]คำนวณหน่วย-2561'!K106</f>
        <v>733.4</v>
      </c>
      <c r="K126" s="42">
        <f>'[6]คำนวณหน่วย-2561'!L106</f>
        <v>169</v>
      </c>
      <c r="L126" s="41">
        <f>'[6]คำนวณหน่วย-2561'!M106</f>
        <v>642.19999999999993</v>
      </c>
      <c r="M126" s="42">
        <f>'[6]คำนวณหน่วย-2561'!N106</f>
        <v>136</v>
      </c>
      <c r="N126" s="41">
        <f>'[6]คำนวณหน่วย-2561'!O106</f>
        <v>518.16</v>
      </c>
      <c r="O126" s="42">
        <f>'[6]คำนวณหน่วย-2561'!P106</f>
        <v>159</v>
      </c>
      <c r="P126" s="41">
        <f>'[6]คำนวณหน่วย-2561'!Q106</f>
        <v>604.19999999999993</v>
      </c>
      <c r="Q126" s="42">
        <f>'[6]คำนวณหน่วย-2561'!R106</f>
        <v>179</v>
      </c>
      <c r="R126" s="41">
        <f>'[6]คำนวณหน่วย-2561'!S106</f>
        <v>683.78</v>
      </c>
      <c r="S126" s="42">
        <f>'[6]คำนวณหน่วย-2561'!T106</f>
        <v>251</v>
      </c>
      <c r="T126" s="41">
        <f>'[6]คำนวณหน่วย-2561'!U106</f>
        <v>963.83999999999992</v>
      </c>
      <c r="U126" s="42">
        <f>'[6]คำนวณหน่วย-2561'!V106</f>
        <v>198</v>
      </c>
      <c r="V126" s="41">
        <f>'[6]คำนวณหน่วย-2561'!W106</f>
        <v>752.4</v>
      </c>
      <c r="W126" s="42">
        <f>'[6]คำนวณหน่วย-2561'!X106</f>
        <v>243</v>
      </c>
      <c r="X126" s="41">
        <f>'[6]คำนวณหน่วย-2561'!Y106</f>
        <v>920.97</v>
      </c>
      <c r="Y126" s="42">
        <f>'[6]คำนวณหน่วย-2561'!Z106</f>
        <v>226</v>
      </c>
      <c r="Z126" s="41">
        <f>'[6]คำนวณหน่วย-2561'!AA106</f>
        <v>867.83999999999992</v>
      </c>
      <c r="AA126" s="42">
        <f>'[6]คำนวณหน่วย-2561'!AB106</f>
        <v>270</v>
      </c>
      <c r="AB126" s="41">
        <f>'[6]คำนวณหน่วย-2561'!AC106</f>
        <v>969.3</v>
      </c>
      <c r="AC126" s="43"/>
      <c r="AD126" s="44"/>
      <c r="AF126" s="44"/>
    </row>
    <row r="127" spans="1:34" x14ac:dyDescent="0.55000000000000004">
      <c r="A127" s="37">
        <f>[5]ตารางจด!A116</f>
        <v>97</v>
      </c>
      <c r="B127" s="38" t="str">
        <f>[5]ตารางจด!B116</f>
        <v>อาคารเลี้ยงไส้เดือนดิน</v>
      </c>
      <c r="C127" s="37">
        <f>[5]ตารางจด!C116</f>
        <v>0</v>
      </c>
      <c r="D127" s="39">
        <f>[5]ตารางจด!E116</f>
        <v>80545</v>
      </c>
      <c r="E127" s="40">
        <f>'[6]คำนวณหน่วย-2561'!F127</f>
        <v>0</v>
      </c>
      <c r="F127" s="41">
        <f>'[6]คำนวณหน่วย-2561'!G127</f>
        <v>0</v>
      </c>
      <c r="G127" s="42">
        <f>'[6]คำนวณหน่วย-2561'!H127</f>
        <v>84</v>
      </c>
      <c r="H127" s="41">
        <f>'[6]คำนวณหน่วย-2561'!I127</f>
        <v>316.68</v>
      </c>
      <c r="I127" s="42">
        <f>'[6]คำนวณหน่วย-2561'!J127</f>
        <v>62</v>
      </c>
      <c r="J127" s="41">
        <f>'[6]คำนวณหน่วย-2561'!K127</f>
        <v>235.6</v>
      </c>
      <c r="K127" s="42">
        <f>'[6]คำนวณหน่วย-2561'!L127</f>
        <v>55</v>
      </c>
      <c r="L127" s="41">
        <f>'[6]คำนวณหน่วย-2561'!M127</f>
        <v>209</v>
      </c>
      <c r="M127" s="42">
        <f>'[6]คำนวณหน่วย-2561'!N127</f>
        <v>62</v>
      </c>
      <c r="N127" s="41">
        <f>'[6]คำนวณหน่วย-2561'!O127</f>
        <v>236.22</v>
      </c>
      <c r="O127" s="42">
        <f>'[6]คำนวณหน่วย-2561'!P127</f>
        <v>67</v>
      </c>
      <c r="P127" s="41">
        <f>'[6]คำนวณหน่วย-2561'!Q127</f>
        <v>254.6</v>
      </c>
      <c r="Q127" s="42">
        <f>'[6]คำนวณหน่วย-2561'!R127</f>
        <v>64</v>
      </c>
      <c r="R127" s="41">
        <f>'[6]คำนวณหน่วย-2561'!S127</f>
        <v>244.48</v>
      </c>
      <c r="S127" s="42">
        <f>'[6]คำนวณหน่วย-2561'!T127</f>
        <v>7</v>
      </c>
      <c r="T127" s="41">
        <f>'[6]คำนวณหน่วย-2561'!U127</f>
        <v>26.88</v>
      </c>
      <c r="U127" s="42">
        <f>'[6]คำนวณหน่วย-2561'!V127</f>
        <v>5</v>
      </c>
      <c r="V127" s="41">
        <f>'[6]คำนวณหน่วย-2561'!W127</f>
        <v>19</v>
      </c>
      <c r="W127" s="42">
        <f>'[6]คำนวณหน่วย-2561'!X127</f>
        <v>0</v>
      </c>
      <c r="X127" s="41">
        <f>'[6]คำนวณหน่วย-2561'!Y127</f>
        <v>0</v>
      </c>
      <c r="Y127" s="42">
        <f>'[6]คำนวณหน่วย-2561'!Z127</f>
        <v>4</v>
      </c>
      <c r="Z127" s="41">
        <f>'[6]คำนวณหน่วย-2561'!AA127</f>
        <v>15.36</v>
      </c>
      <c r="AA127" s="42">
        <f>'[6]คำนวณหน่วย-2561'!AB127</f>
        <v>1</v>
      </c>
      <c r="AB127" s="41">
        <f>'[6]คำนวณหน่วย-2561'!AC127</f>
        <v>3.59</v>
      </c>
      <c r="AC127" s="43"/>
      <c r="AD127" s="44"/>
      <c r="AF127" s="44"/>
    </row>
    <row r="128" spans="1:34" x14ac:dyDescent="0.55000000000000004">
      <c r="A128" s="37">
        <f>[5]ตารางจด!A117</f>
        <v>98</v>
      </c>
      <c r="B128" s="38" t="str">
        <f>[5]ตารางจด!B117</f>
        <v>อาคารหม่อนไหม 1  มิเตอร์ตัวที่ 1</v>
      </c>
      <c r="C128" s="37">
        <f>[5]ตารางจด!C117</f>
        <v>0</v>
      </c>
      <c r="D128" s="39">
        <f>[5]ตารางจด!E117</f>
        <v>8304740</v>
      </c>
      <c r="E128" s="40">
        <f>'[6]คำนวณหน่วย-2561'!F107</f>
        <v>22</v>
      </c>
      <c r="F128" s="41">
        <f>'[6]คำนวณหน่วย-2561'!G107</f>
        <v>82.28</v>
      </c>
      <c r="G128" s="42">
        <f>'[6]คำนวณหน่วย-2561'!H107</f>
        <v>40</v>
      </c>
      <c r="H128" s="41">
        <f>'[6]คำนวณหน่วย-2561'!I107</f>
        <v>150.80000000000001</v>
      </c>
      <c r="I128" s="42">
        <f>'[6]คำนวณหน่วย-2561'!J107</f>
        <v>12</v>
      </c>
      <c r="J128" s="41">
        <f>'[6]คำนวณหน่วย-2561'!K107</f>
        <v>45.599999999999994</v>
      </c>
      <c r="K128" s="42">
        <f>'[6]คำนวณหน่วย-2561'!L107</f>
        <v>11</v>
      </c>
      <c r="L128" s="41">
        <f>'[6]คำนวณหน่วย-2561'!M107</f>
        <v>41.8</v>
      </c>
      <c r="M128" s="42">
        <f>'[6]คำนวณหน่วย-2561'!N107</f>
        <v>62</v>
      </c>
      <c r="N128" s="41">
        <f>'[6]คำนวณหน่วย-2561'!O107</f>
        <v>236.22</v>
      </c>
      <c r="O128" s="42">
        <f>'[6]คำนวณหน่วย-2561'!P107</f>
        <v>78</v>
      </c>
      <c r="P128" s="41">
        <f>'[6]คำนวณหน่วย-2561'!Q107</f>
        <v>296.39999999999998</v>
      </c>
      <c r="Q128" s="42">
        <f>'[6]คำนวณหน่วย-2561'!R107</f>
        <v>99</v>
      </c>
      <c r="R128" s="41">
        <f>'[6]คำนวณหน่วย-2561'!S107</f>
        <v>378.18</v>
      </c>
      <c r="S128" s="42">
        <f>'[6]คำนวณหน่วย-2561'!T107</f>
        <v>160</v>
      </c>
      <c r="T128" s="41">
        <f>'[6]คำนวณหน่วย-2561'!U107</f>
        <v>614.4</v>
      </c>
      <c r="U128" s="42">
        <f>'[6]คำนวณหน่วย-2561'!V107</f>
        <v>130</v>
      </c>
      <c r="V128" s="41">
        <f>'[6]คำนวณหน่วย-2561'!W107</f>
        <v>494</v>
      </c>
      <c r="W128" s="42">
        <f>'[6]คำนวณหน่วย-2561'!X107</f>
        <v>91</v>
      </c>
      <c r="X128" s="41">
        <f>'[6]คำนวณหน่วย-2561'!Y107</f>
        <v>344.89</v>
      </c>
      <c r="Y128" s="42">
        <f>'[6]คำนวณหน่วย-2561'!Z107</f>
        <v>26</v>
      </c>
      <c r="Z128" s="41">
        <f>'[6]คำนวณหน่วย-2561'!AA107</f>
        <v>99.84</v>
      </c>
      <c r="AA128" s="42">
        <f>'[6]คำนวณหน่วย-2561'!AB107</f>
        <v>70</v>
      </c>
      <c r="AB128" s="41">
        <f>'[6]คำนวณหน่วย-2561'!AC107</f>
        <v>251.29999999999998</v>
      </c>
      <c r="AC128" s="43"/>
      <c r="AD128" s="44"/>
      <c r="AF128" s="44"/>
    </row>
    <row r="129" spans="1:34" x14ac:dyDescent="0.55000000000000004">
      <c r="A129" s="37">
        <f>[5]ตารางจด!A118</f>
        <v>99</v>
      </c>
      <c r="B129" s="38" t="str">
        <f>[5]ตารางจด!B118</f>
        <v>อาคารหม่อนไหม 1  มิเตอร์ตัวที่ 2</v>
      </c>
      <c r="C129" s="37">
        <f>[5]ตารางจด!C118</f>
        <v>0</v>
      </c>
      <c r="D129" s="39">
        <f>[5]ตารางจด!E118</f>
        <v>8304741</v>
      </c>
      <c r="E129" s="40">
        <f>'[6]คำนวณหน่วย-2561'!F108</f>
        <v>13</v>
      </c>
      <c r="F129" s="41">
        <f>'[6]คำนวณหน่วย-2561'!G108</f>
        <v>48.620000000000005</v>
      </c>
      <c r="G129" s="42">
        <f>'[6]คำนวณหน่วย-2561'!H108</f>
        <v>19</v>
      </c>
      <c r="H129" s="41">
        <f>'[6]คำนวณหน่วย-2561'!I108</f>
        <v>71.63</v>
      </c>
      <c r="I129" s="42">
        <f>'[6]คำนวณหน่วย-2561'!J108</f>
        <v>20</v>
      </c>
      <c r="J129" s="41">
        <f>'[6]คำนวณหน่วย-2561'!K108</f>
        <v>76</v>
      </c>
      <c r="K129" s="42">
        <f>'[6]คำนวณหน่วย-2561'!L108</f>
        <v>18</v>
      </c>
      <c r="L129" s="41">
        <f>'[6]คำนวณหน่วย-2561'!M108</f>
        <v>68.399999999999991</v>
      </c>
      <c r="M129" s="42">
        <f>'[6]คำนวณหน่วย-2561'!N108</f>
        <v>17</v>
      </c>
      <c r="N129" s="41">
        <f>'[6]คำนวณหน่วย-2561'!O108</f>
        <v>64.77</v>
      </c>
      <c r="O129" s="42">
        <f>'[6]คำนวณหน่วย-2561'!P108</f>
        <v>21</v>
      </c>
      <c r="P129" s="41">
        <f>'[6]คำนวณหน่วย-2561'!Q108</f>
        <v>79.8</v>
      </c>
      <c r="Q129" s="42">
        <f>'[6]คำนวณหน่วย-2561'!R108</f>
        <v>14</v>
      </c>
      <c r="R129" s="41">
        <f>'[6]คำนวณหน่วย-2561'!S108</f>
        <v>53.48</v>
      </c>
      <c r="S129" s="42">
        <f>'[6]คำนวณหน่วย-2561'!T108</f>
        <v>31</v>
      </c>
      <c r="T129" s="41">
        <f>'[6]คำนวณหน่วย-2561'!U108</f>
        <v>119.03999999999999</v>
      </c>
      <c r="U129" s="42">
        <f>'[6]คำนวณหน่วย-2561'!V108</f>
        <v>19</v>
      </c>
      <c r="V129" s="41">
        <f>'[6]คำนวณหน่วย-2561'!W108</f>
        <v>72.2</v>
      </c>
      <c r="W129" s="42">
        <f>'[6]คำนวณหน่วย-2561'!X108</f>
        <v>17</v>
      </c>
      <c r="X129" s="41">
        <f>'[6]คำนวณหน่วย-2561'!Y108</f>
        <v>64.430000000000007</v>
      </c>
      <c r="Y129" s="42">
        <f>'[6]คำนวณหน่วย-2561'!Z108</f>
        <v>17</v>
      </c>
      <c r="Z129" s="41">
        <f>'[6]คำนวณหน่วย-2561'!AA108</f>
        <v>65.28</v>
      </c>
      <c r="AA129" s="42">
        <f>'[6]คำนวณหน่วย-2561'!AB108</f>
        <v>15</v>
      </c>
      <c r="AB129" s="41">
        <f>'[6]คำนวณหน่วย-2561'!AC108</f>
        <v>53.849999999999994</v>
      </c>
      <c r="AC129" s="43"/>
      <c r="AD129" s="44"/>
      <c r="AF129" s="44"/>
    </row>
    <row r="130" spans="1:34" x14ac:dyDescent="0.55000000000000004">
      <c r="A130" s="37">
        <f>[5]ตารางจด!A119</f>
        <v>100</v>
      </c>
      <c r="B130" s="38" t="str">
        <f>[5]ตารางจด!B119</f>
        <v>อาคารหม่อนไหม 1  มิเตอร์ตัวที่ 3</v>
      </c>
      <c r="C130" s="37">
        <f>[5]ตารางจด!C119</f>
        <v>0</v>
      </c>
      <c r="D130" s="39">
        <f>[5]ตารางจด!E119</f>
        <v>8304742</v>
      </c>
      <c r="E130" s="40">
        <f>'[6]คำนวณหน่วย-2561'!F109</f>
        <v>2454</v>
      </c>
      <c r="F130" s="41">
        <f>'[6]คำนวณหน่วย-2561'!G109</f>
        <v>9177.9600000000009</v>
      </c>
      <c r="G130" s="42">
        <f>'[6]คำนวณหน่วย-2561'!H109</f>
        <v>0</v>
      </c>
      <c r="H130" s="41">
        <f>'[6]คำนวณหน่วย-2561'!I109</f>
        <v>0</v>
      </c>
      <c r="I130" s="42">
        <f>'[6]คำนวณหน่วย-2561'!J109</f>
        <v>0</v>
      </c>
      <c r="J130" s="41">
        <f>'[6]คำนวณหน่วย-2561'!K109</f>
        <v>0</v>
      </c>
      <c r="K130" s="42">
        <f>'[6]คำนวณหน่วย-2561'!L109</f>
        <v>0</v>
      </c>
      <c r="L130" s="41">
        <f>'[6]คำนวณหน่วย-2561'!M109</f>
        <v>0</v>
      </c>
      <c r="M130" s="42">
        <f>'[6]คำนวณหน่วย-2561'!N109</f>
        <v>0</v>
      </c>
      <c r="N130" s="41">
        <f>'[6]คำนวณหน่วย-2561'!O109</f>
        <v>0</v>
      </c>
      <c r="O130" s="42">
        <f>'[6]คำนวณหน่วย-2561'!P109</f>
        <v>6</v>
      </c>
      <c r="P130" s="41">
        <f>'[6]คำนวณหน่วย-2561'!Q109</f>
        <v>22.799999999999997</v>
      </c>
      <c r="Q130" s="42">
        <f>'[6]คำนวณหน่วย-2561'!R109</f>
        <v>0</v>
      </c>
      <c r="R130" s="41">
        <f>'[6]คำนวณหน่วย-2561'!S109</f>
        <v>0</v>
      </c>
      <c r="S130" s="42">
        <f>'[6]คำนวณหน่วย-2561'!T109</f>
        <v>0</v>
      </c>
      <c r="T130" s="41">
        <f>'[6]คำนวณหน่วย-2561'!U109</f>
        <v>0</v>
      </c>
      <c r="U130" s="42">
        <f>'[6]คำนวณหน่วย-2561'!V109</f>
        <v>2</v>
      </c>
      <c r="V130" s="41">
        <f>'[6]คำนวณหน่วย-2561'!W109</f>
        <v>7.6</v>
      </c>
      <c r="W130" s="42">
        <f>'[6]คำนวณหน่วย-2561'!X109</f>
        <v>0</v>
      </c>
      <c r="X130" s="41">
        <f>'[6]คำนวณหน่วย-2561'!Y109</f>
        <v>0</v>
      </c>
      <c r="Y130" s="42">
        <f>'[6]คำนวณหน่วย-2561'!Z109</f>
        <v>0</v>
      </c>
      <c r="Z130" s="41">
        <f>'[6]คำนวณหน่วย-2561'!AA109</f>
        <v>0</v>
      </c>
      <c r="AA130" s="42">
        <f>'[6]คำนวณหน่วย-2561'!AB109</f>
        <v>0</v>
      </c>
      <c r="AB130" s="41">
        <f>'[6]คำนวณหน่วย-2561'!AC109</f>
        <v>0</v>
      </c>
      <c r="AC130" s="43"/>
      <c r="AD130" s="44"/>
      <c r="AF130" s="44"/>
    </row>
    <row r="131" spans="1:34" x14ac:dyDescent="0.55000000000000004">
      <c r="A131" s="51" t="s">
        <v>31</v>
      </c>
      <c r="B131" s="52"/>
      <c r="C131" s="53"/>
      <c r="D131" s="54"/>
      <c r="E131" s="65">
        <f t="shared" ref="E131:AB131" si="8">SUM(E101:E130)</f>
        <v>46617.08</v>
      </c>
      <c r="F131" s="34">
        <f t="shared" si="8"/>
        <v>174347.87919999997</v>
      </c>
      <c r="G131" s="65">
        <f>SUM(G101:G130)</f>
        <v>54786.92</v>
      </c>
      <c r="H131" s="34">
        <f t="shared" si="8"/>
        <v>206546.68839999996</v>
      </c>
      <c r="I131" s="65">
        <f t="shared" si="8"/>
        <v>57454.13</v>
      </c>
      <c r="J131" s="34">
        <f t="shared" si="8"/>
        <v>218325.69400000002</v>
      </c>
      <c r="K131" s="65">
        <f t="shared" si="8"/>
        <v>50614.17</v>
      </c>
      <c r="L131" s="34">
        <f t="shared" si="8"/>
        <v>192333.84599999999</v>
      </c>
      <c r="M131" s="66">
        <f t="shared" si="8"/>
        <v>59198.42</v>
      </c>
      <c r="N131" s="34">
        <f t="shared" si="8"/>
        <v>225545.98019999999</v>
      </c>
      <c r="O131" s="66">
        <f t="shared" si="8"/>
        <v>65163.960000000006</v>
      </c>
      <c r="P131" s="34">
        <f t="shared" si="8"/>
        <v>247623.04799999992</v>
      </c>
      <c r="Q131" s="66">
        <f t="shared" si="8"/>
        <v>64270.3</v>
      </c>
      <c r="R131" s="34">
        <f t="shared" si="8"/>
        <v>245512.546</v>
      </c>
      <c r="S131" s="66">
        <f t="shared" si="8"/>
        <v>70009.990000000005</v>
      </c>
      <c r="T131" s="34">
        <f t="shared" si="8"/>
        <v>268838.3616</v>
      </c>
      <c r="U131" s="66">
        <f t="shared" si="8"/>
        <v>62478.01</v>
      </c>
      <c r="V131" s="34">
        <f t="shared" si="8"/>
        <v>237416.43800000005</v>
      </c>
      <c r="W131" s="66">
        <f t="shared" si="8"/>
        <v>59794.66</v>
      </c>
      <c r="X131" s="34">
        <f t="shared" si="8"/>
        <v>226621.76139999999</v>
      </c>
      <c r="Y131" s="66">
        <f t="shared" si="8"/>
        <v>52523.99</v>
      </c>
      <c r="Z131" s="34">
        <f t="shared" si="8"/>
        <v>201692.12160000001</v>
      </c>
      <c r="AA131" s="66">
        <f t="shared" si="8"/>
        <v>53748.86</v>
      </c>
      <c r="AB131" s="34">
        <f t="shared" si="8"/>
        <v>192958.4074</v>
      </c>
      <c r="AC131" s="43"/>
      <c r="AD131" s="44"/>
      <c r="AF131" s="44"/>
    </row>
    <row r="132" spans="1:34" x14ac:dyDescent="0.55000000000000004">
      <c r="A132" s="27" t="str">
        <f>[5]ตารางจด!A120</f>
        <v>สำนักวิจัยและส่งเสริมการเกษตร</v>
      </c>
      <c r="B132" s="55"/>
      <c r="C132" s="56"/>
      <c r="D132" s="57"/>
      <c r="E132" s="58"/>
      <c r="F132" s="59"/>
      <c r="G132" s="58"/>
      <c r="H132" s="59"/>
      <c r="I132" s="58"/>
      <c r="J132" s="59"/>
      <c r="K132" s="58"/>
      <c r="L132" s="60"/>
      <c r="M132" s="58"/>
      <c r="N132" s="60"/>
      <c r="O132" s="58"/>
      <c r="P132" s="60"/>
      <c r="Q132" s="58"/>
      <c r="R132" s="60"/>
      <c r="S132" s="58"/>
      <c r="T132" s="60"/>
      <c r="U132" s="58"/>
      <c r="V132" s="60"/>
      <c r="W132" s="58"/>
      <c r="X132" s="60"/>
      <c r="Y132" s="58"/>
      <c r="Z132" s="60"/>
      <c r="AA132" s="58"/>
      <c r="AB132" s="61"/>
      <c r="AC132" s="67">
        <f>SUM(E137+G137+I137+K137+M137+O137+Q137+S137+U137+W137+Y137+AA137)</f>
        <v>78647.100000000006</v>
      </c>
      <c r="AD132" s="41">
        <f>SUM(F137+H137+J137+L137+N137+P137+R137+T137+V137+X137+Z137+AB137)</f>
        <v>298365.97899999999</v>
      </c>
      <c r="AF132" s="44"/>
    </row>
    <row r="133" spans="1:34" x14ac:dyDescent="0.55000000000000004">
      <c r="A133" s="37">
        <f>[5]ตารางจด!A121</f>
        <v>101</v>
      </c>
      <c r="B133" s="38" t="str">
        <f>[5]ตารางจด!B121</f>
        <v>อาคารธรรมศักดิ์มนตรี</v>
      </c>
      <c r="C133" s="37">
        <f>[5]ตารางจด!C121</f>
        <v>0</v>
      </c>
      <c r="D133" s="39">
        <f>[5]ตารางจด!E121</f>
        <v>8409822</v>
      </c>
      <c r="E133" s="40">
        <f>'[6]คำนวณหน่วย-2561'!F134</f>
        <v>1760</v>
      </c>
      <c r="F133" s="41">
        <f>'[6]คำนวณหน่วย-2561'!G134</f>
        <v>6582.4000000000005</v>
      </c>
      <c r="G133" s="42">
        <f>'[6]คำนวณหน่วย-2561'!H134</f>
        <v>2560</v>
      </c>
      <c r="H133" s="41">
        <f>'[6]คำนวณหน่วย-2561'!I134</f>
        <v>9651.2000000000007</v>
      </c>
      <c r="I133" s="42">
        <f>'[6]คำนวณหน่วย-2561'!J134</f>
        <v>2960</v>
      </c>
      <c r="J133" s="41">
        <f>'[6]คำนวณหน่วย-2561'!K134</f>
        <v>11248</v>
      </c>
      <c r="K133" s="42">
        <f>'[6]คำนวณหน่วย-2561'!L134</f>
        <v>2600</v>
      </c>
      <c r="L133" s="41">
        <f>'[6]คำนวณหน่วย-2561'!M134</f>
        <v>9880</v>
      </c>
      <c r="M133" s="42">
        <f>'[6]คำนวณหน่วย-2561'!N134</f>
        <v>3200</v>
      </c>
      <c r="N133" s="41">
        <f>'[6]คำนวณหน่วย-2561'!O134</f>
        <v>12192</v>
      </c>
      <c r="O133" s="42">
        <f>'[6]คำนวณหน่วย-2561'!P134</f>
        <v>4560</v>
      </c>
      <c r="P133" s="41">
        <f>'[6]คำนวณหน่วย-2561'!Q134</f>
        <v>17328</v>
      </c>
      <c r="Q133" s="42">
        <f>'[6]คำนวณหน่วย-2561'!R134</f>
        <v>2080</v>
      </c>
      <c r="R133" s="41">
        <f>'[6]คำนวณหน่วย-2561'!S134</f>
        <v>7945.5999999999995</v>
      </c>
      <c r="S133" s="42">
        <f>'[6]คำนวณหน่วย-2561'!T134</f>
        <v>2680</v>
      </c>
      <c r="T133" s="41">
        <f>'[6]คำนวณหน่วย-2561'!U134</f>
        <v>10291.199999999999</v>
      </c>
      <c r="U133" s="42">
        <f>'[6]คำนวณหน่วย-2561'!V134</f>
        <v>1680</v>
      </c>
      <c r="V133" s="41">
        <f>'[6]คำนวณหน่วย-2561'!W134</f>
        <v>6384</v>
      </c>
      <c r="W133" s="42">
        <f>'[6]คำนวณหน่วย-2561'!X134</f>
        <v>1600</v>
      </c>
      <c r="X133" s="41">
        <f>'[6]คำนวณหน่วย-2561'!Y134</f>
        <v>6064</v>
      </c>
      <c r="Y133" s="42">
        <f>'[6]คำนวณหน่วย-2561'!Z134</f>
        <v>1480</v>
      </c>
      <c r="Z133" s="41">
        <f>'[6]คำนวณหน่วย-2561'!AA134</f>
        <v>5683.2</v>
      </c>
      <c r="AA133" s="42">
        <f>'[6]คำนวณหน่วย-2561'!AB134</f>
        <v>1080</v>
      </c>
      <c r="AB133" s="41">
        <f>'[6]คำนวณหน่วย-2561'!AC134</f>
        <v>3877.2</v>
      </c>
      <c r="AC133" s="43"/>
      <c r="AD133" s="44"/>
      <c r="AF133" s="44"/>
    </row>
    <row r="134" spans="1:34" x14ac:dyDescent="0.55000000000000004">
      <c r="A134" s="37">
        <f>[5]ตารางจด!A122</f>
        <v>102</v>
      </c>
      <c r="B134" s="38" t="str">
        <f>[5]ตารางจด!B122</f>
        <v>อาคารมงคลชัยสิทธิ์</v>
      </c>
      <c r="C134" s="37">
        <f>[5]ตารางจด!C122</f>
        <v>0</v>
      </c>
      <c r="D134" s="39">
        <f>[5]ตารางจด!E122</f>
        <v>8161523</v>
      </c>
      <c r="E134" s="40">
        <f>'[6]คำนวณหน่วย-2561'!F137</f>
        <v>1480</v>
      </c>
      <c r="F134" s="41">
        <f>'[6]คำนวณหน่วย-2561'!G137</f>
        <v>5535.2000000000007</v>
      </c>
      <c r="G134" s="42">
        <f>'[6]คำนวณหน่วย-2561'!H137</f>
        <v>2040</v>
      </c>
      <c r="H134" s="41">
        <f>'[6]คำนวณหน่วย-2561'!I137</f>
        <v>7690.8</v>
      </c>
      <c r="I134" s="42">
        <f>'[6]คำนวณหน่วย-2561'!J137</f>
        <v>2400</v>
      </c>
      <c r="J134" s="41">
        <f>'[6]คำนวณหน่วย-2561'!K137</f>
        <v>9120</v>
      </c>
      <c r="K134" s="42">
        <f>'[6]คำนวณหน่วย-2561'!L137</f>
        <v>2120</v>
      </c>
      <c r="L134" s="41">
        <f>'[6]คำนวณหน่วย-2561'!M137</f>
        <v>8056</v>
      </c>
      <c r="M134" s="42">
        <f>'[6]คำนวณหน่วย-2561'!N137</f>
        <v>2920</v>
      </c>
      <c r="N134" s="41">
        <f>'[6]คำนวณหน่วย-2561'!O137</f>
        <v>11125.2</v>
      </c>
      <c r="O134" s="42">
        <f>'[6]คำนวณหน่วย-2561'!P137</f>
        <v>3200</v>
      </c>
      <c r="P134" s="41">
        <f>'[6]คำนวณหน่วย-2561'!Q137</f>
        <v>12160</v>
      </c>
      <c r="Q134" s="42">
        <f>'[6]คำนวณหน่วย-2561'!R137</f>
        <v>2200</v>
      </c>
      <c r="R134" s="41">
        <f>'[6]คำนวณหน่วย-2561'!S137</f>
        <v>8404</v>
      </c>
      <c r="S134" s="42">
        <f>'[6]คำนวณหน่วย-2561'!T137</f>
        <v>2960</v>
      </c>
      <c r="T134" s="41">
        <f>'[6]คำนวณหน่วย-2561'!U137</f>
        <v>11366.4</v>
      </c>
      <c r="U134" s="42">
        <f>'[6]คำนวณหน่วย-2561'!V137</f>
        <v>2480</v>
      </c>
      <c r="V134" s="41">
        <f>'[6]คำนวณหน่วย-2561'!W137</f>
        <v>9424</v>
      </c>
      <c r="W134" s="42">
        <f>'[6]คำนวณหน่วย-2561'!X137</f>
        <v>2280</v>
      </c>
      <c r="X134" s="41">
        <f>'[6]คำนวณหน่วย-2561'!Y137</f>
        <v>8641.2000000000007</v>
      </c>
      <c r="Y134" s="42">
        <f>'[6]คำนวณหน่วย-2561'!Z137</f>
        <v>1880</v>
      </c>
      <c r="Z134" s="41">
        <f>'[6]คำนวณหน่วย-2561'!AA137</f>
        <v>7219.2</v>
      </c>
      <c r="AA134" s="42">
        <f>'[6]คำนวณหน่วย-2561'!AB137</f>
        <v>1560</v>
      </c>
      <c r="AB134" s="41">
        <f>'[6]คำนวณหน่วย-2561'!AC137</f>
        <v>5600.4</v>
      </c>
      <c r="AC134" s="43"/>
      <c r="AD134" s="44"/>
      <c r="AF134" s="44"/>
      <c r="AG134" s="44"/>
      <c r="AH134" s="44"/>
    </row>
    <row r="135" spans="1:34" x14ac:dyDescent="0.55000000000000004">
      <c r="A135" s="37">
        <f>[5]ตารางจด!A123</f>
        <v>103</v>
      </c>
      <c r="B135" s="38" t="str">
        <f>[5]ตารางจด!B123</f>
        <v>ฐานการเรียนรู้การผลิตไม้และไม้ดอกไม้ประดับครบวงจร</v>
      </c>
      <c r="C135" s="37">
        <f>[5]ตารางจด!C123</f>
        <v>0</v>
      </c>
      <c r="D135" s="39">
        <f>[5]ตารางจด!E123</f>
        <v>8493542</v>
      </c>
      <c r="E135" s="40">
        <f>'[6]คำนวณหน่วย-2561'!F139</f>
        <v>1249</v>
      </c>
      <c r="F135" s="41">
        <f>'[6]คำนวณหน่วย-2561'!G139</f>
        <v>4671.26</v>
      </c>
      <c r="G135" s="42">
        <f>'[6]คำนวณหน่วย-2561'!H139</f>
        <v>2048</v>
      </c>
      <c r="H135" s="41">
        <f>'[6]คำนวณหน่วย-2561'!I139</f>
        <v>7720.96</v>
      </c>
      <c r="I135" s="42">
        <f>'[6]คำนวณหน่วย-2561'!J139</f>
        <v>2750</v>
      </c>
      <c r="J135" s="41">
        <f>'[6]คำนวณหน่วย-2561'!K139</f>
        <v>10450</v>
      </c>
      <c r="K135" s="42">
        <f>'[6]คำนวณหน่วย-2561'!L139</f>
        <v>2385</v>
      </c>
      <c r="L135" s="41">
        <f>'[6]คำนวณหน่วย-2561'!M139</f>
        <v>9063</v>
      </c>
      <c r="M135" s="42">
        <f>'[6]คำนวณหน่วย-2561'!N139</f>
        <v>4250</v>
      </c>
      <c r="N135" s="41">
        <f>'[6]คำนวณหน่วย-2561'!O139</f>
        <v>16192.5</v>
      </c>
      <c r="O135" s="42">
        <f>'[6]คำนวณหน่วย-2561'!P139</f>
        <v>4679</v>
      </c>
      <c r="P135" s="41">
        <f>'[6]คำนวณหน่วย-2561'!Q139</f>
        <v>17780.2</v>
      </c>
      <c r="Q135" s="42">
        <f>'[6]คำนวณหน่วย-2561'!R139</f>
        <v>3016</v>
      </c>
      <c r="R135" s="41">
        <f>'[6]คำนวณหน่วย-2561'!S139</f>
        <v>11521.119999999999</v>
      </c>
      <c r="S135" s="42">
        <f>'[6]คำนวณหน่วย-2561'!T139</f>
        <v>160</v>
      </c>
      <c r="T135" s="41">
        <f>'[6]คำนวณหน่วย-2561'!U139</f>
        <v>614.4</v>
      </c>
      <c r="U135" s="42">
        <f>'[6]คำนวณหน่วย-2561'!V139</f>
        <v>295</v>
      </c>
      <c r="V135" s="41">
        <f>'[6]คำนวณหน่วย-2561'!W139</f>
        <v>1121</v>
      </c>
      <c r="W135" s="42">
        <f>'[6]คำนวณหน่วย-2561'!X139</f>
        <v>274</v>
      </c>
      <c r="X135" s="41">
        <f>'[6]คำนวณหน่วย-2561'!Y139</f>
        <v>1038.46</v>
      </c>
      <c r="Y135" s="42">
        <f>'[6]คำนวณหน่วย-2561'!Z139</f>
        <v>230</v>
      </c>
      <c r="Z135" s="41">
        <f>'[6]คำนวณหน่วย-2561'!AA139</f>
        <v>883.19999999999993</v>
      </c>
      <c r="AA135" s="42">
        <f>'[6]คำนวณหน่วย-2561'!AB139</f>
        <v>139.09999999999991</v>
      </c>
      <c r="AB135" s="41">
        <f>'[6]คำนวณหน่วย-2561'!AC139</f>
        <v>499.36899999999963</v>
      </c>
      <c r="AC135" s="43"/>
      <c r="AD135" s="44"/>
      <c r="AF135" s="44"/>
      <c r="AG135" s="44"/>
      <c r="AH135" s="44"/>
    </row>
    <row r="136" spans="1:34" x14ac:dyDescent="0.55000000000000004">
      <c r="A136" s="37">
        <f>[5]ตารางจด!A124</f>
        <v>104</v>
      </c>
      <c r="B136" s="38" t="str">
        <f>[5]ตารางจด!B124</f>
        <v>แปลงสาธิตปลูกข้าว  ผศ. ดร.วราภรณ์ แสงทอง</v>
      </c>
      <c r="C136" s="37">
        <f>[5]ตารางจด!C124</f>
        <v>0</v>
      </c>
      <c r="D136" s="39">
        <f>[5]ตารางจด!E124</f>
        <v>1924751</v>
      </c>
      <c r="E136" s="40">
        <f>'[6]คำนวณหน่วย-2561'!F181</f>
        <v>147</v>
      </c>
      <c r="F136" s="41">
        <f>'[6]คำนวณหน่วย-2561'!G181</f>
        <v>549.78000000000009</v>
      </c>
      <c r="G136" s="42">
        <f>'[6]คำนวณหน่วย-2561'!H181</f>
        <v>256</v>
      </c>
      <c r="H136" s="41">
        <f>'[6]คำนวณหน่วย-2561'!I181</f>
        <v>965.12</v>
      </c>
      <c r="I136" s="42">
        <f>'[6]คำนวณหน่วย-2561'!J181</f>
        <v>110</v>
      </c>
      <c r="J136" s="41">
        <f>'[6]คำนวณหน่วย-2561'!K181</f>
        <v>418</v>
      </c>
      <c r="K136" s="42">
        <f>'[6]คำนวณหน่วย-2561'!L181</f>
        <v>96</v>
      </c>
      <c r="L136" s="41">
        <f>'[6]คำนวณหน่วย-2561'!M181</f>
        <v>364.79999999999995</v>
      </c>
      <c r="M136" s="42">
        <f>'[6]คำนวณหน่วย-2561'!N181</f>
        <v>113</v>
      </c>
      <c r="N136" s="41">
        <f>'[6]คำนวณหน่วย-2561'!O181</f>
        <v>430.53000000000003</v>
      </c>
      <c r="O136" s="42">
        <f>'[6]คำนวณหน่วย-2561'!P181</f>
        <v>126</v>
      </c>
      <c r="P136" s="41">
        <f>'[6]คำนวณหน่วย-2561'!Q181</f>
        <v>478.79999999999995</v>
      </c>
      <c r="Q136" s="42">
        <f>'[6]คำนวณหน่วย-2561'!R181</f>
        <v>85</v>
      </c>
      <c r="R136" s="41">
        <f>'[6]คำนวณหน่วย-2561'!S181</f>
        <v>324.7</v>
      </c>
      <c r="S136" s="42">
        <f>'[6]คำนวณหน่วย-2561'!T181</f>
        <v>77</v>
      </c>
      <c r="T136" s="41">
        <f>'[6]คำนวณหน่วย-2561'!U181</f>
        <v>295.68</v>
      </c>
      <c r="U136" s="42">
        <f>'[6]คำนวณหน่วย-2561'!V181</f>
        <v>107</v>
      </c>
      <c r="V136" s="41">
        <f>'[6]คำนวณหน่วย-2561'!W181</f>
        <v>406.59999999999997</v>
      </c>
      <c r="W136" s="42">
        <f>'[6]คำนวณหน่วย-2561'!X181</f>
        <v>100</v>
      </c>
      <c r="X136" s="41">
        <f>'[6]คำนวณหน่วย-2561'!Y181</f>
        <v>379</v>
      </c>
      <c r="Y136" s="42">
        <f>'[6]คำนวณหน่วย-2561'!Z181</f>
        <v>113</v>
      </c>
      <c r="Z136" s="41">
        <f>'[6]คำนวณหน่วย-2561'!AA181</f>
        <v>433.91999999999996</v>
      </c>
      <c r="AA136" s="42">
        <f>'[6]คำนวณหน่วย-2561'!AB181</f>
        <v>82</v>
      </c>
      <c r="AB136" s="41">
        <f>'[6]คำนวณหน่วย-2561'!AC181</f>
        <v>294.38</v>
      </c>
      <c r="AC136" s="43"/>
      <c r="AD136" s="44"/>
      <c r="AF136" s="44"/>
      <c r="AG136" s="44"/>
      <c r="AH136" s="44"/>
    </row>
    <row r="137" spans="1:34" x14ac:dyDescent="0.55000000000000004">
      <c r="A137" s="51" t="s">
        <v>31</v>
      </c>
      <c r="B137" s="52"/>
      <c r="C137" s="53"/>
      <c r="D137" s="54"/>
      <c r="E137" s="65">
        <f t="shared" ref="E137:AB137" si="9">SUM(E133:E136)</f>
        <v>4636</v>
      </c>
      <c r="F137" s="34">
        <f t="shared" si="9"/>
        <v>17338.64</v>
      </c>
      <c r="G137" s="65">
        <f t="shared" si="9"/>
        <v>6904</v>
      </c>
      <c r="H137" s="34">
        <f t="shared" si="9"/>
        <v>26028.079999999998</v>
      </c>
      <c r="I137" s="65">
        <f t="shared" si="9"/>
        <v>8220</v>
      </c>
      <c r="J137" s="34">
        <f t="shared" si="9"/>
        <v>31236</v>
      </c>
      <c r="K137" s="65">
        <f t="shared" si="9"/>
        <v>7201</v>
      </c>
      <c r="L137" s="34">
        <f t="shared" si="9"/>
        <v>27363.8</v>
      </c>
      <c r="M137" s="66">
        <f t="shared" si="9"/>
        <v>10483</v>
      </c>
      <c r="N137" s="34">
        <f t="shared" si="9"/>
        <v>39940.229999999996</v>
      </c>
      <c r="O137" s="66">
        <f t="shared" si="9"/>
        <v>12565</v>
      </c>
      <c r="P137" s="34">
        <f t="shared" si="9"/>
        <v>47747</v>
      </c>
      <c r="Q137" s="66">
        <f t="shared" si="9"/>
        <v>7381</v>
      </c>
      <c r="R137" s="34">
        <f t="shared" si="9"/>
        <v>28195.42</v>
      </c>
      <c r="S137" s="66">
        <f t="shared" si="9"/>
        <v>5877</v>
      </c>
      <c r="T137" s="34">
        <f t="shared" si="9"/>
        <v>22567.68</v>
      </c>
      <c r="U137" s="66">
        <f t="shared" si="9"/>
        <v>4562</v>
      </c>
      <c r="V137" s="34">
        <f t="shared" si="9"/>
        <v>17335.599999999999</v>
      </c>
      <c r="W137" s="66">
        <f t="shared" si="9"/>
        <v>4254</v>
      </c>
      <c r="X137" s="34">
        <f t="shared" si="9"/>
        <v>16122.66</v>
      </c>
      <c r="Y137" s="66">
        <f t="shared" si="9"/>
        <v>3703</v>
      </c>
      <c r="Z137" s="34">
        <f t="shared" si="9"/>
        <v>14219.52</v>
      </c>
      <c r="AA137" s="66">
        <f t="shared" si="9"/>
        <v>2861.1</v>
      </c>
      <c r="AB137" s="34">
        <f t="shared" si="9"/>
        <v>10271.348999999997</v>
      </c>
      <c r="AC137" s="43"/>
      <c r="AD137" s="44"/>
      <c r="AF137" s="44"/>
    </row>
    <row r="138" spans="1:34" x14ac:dyDescent="0.55000000000000004">
      <c r="A138" s="27" t="str">
        <f>[5]ตารางจด!A125</f>
        <v>ศูนย์วิจัยพลังงาน</v>
      </c>
      <c r="B138" s="55"/>
      <c r="C138" s="56"/>
      <c r="D138" s="57"/>
      <c r="E138" s="58"/>
      <c r="F138" s="59"/>
      <c r="G138" s="58"/>
      <c r="H138" s="59"/>
      <c r="I138" s="58"/>
      <c r="J138" s="59"/>
      <c r="K138" s="58"/>
      <c r="L138" s="60"/>
      <c r="M138" s="58"/>
      <c r="N138" s="60"/>
      <c r="O138" s="58"/>
      <c r="P138" s="60"/>
      <c r="Q138" s="58"/>
      <c r="R138" s="60"/>
      <c r="S138" s="58"/>
      <c r="T138" s="60"/>
      <c r="U138" s="58"/>
      <c r="V138" s="60"/>
      <c r="W138" s="58"/>
      <c r="X138" s="60"/>
      <c r="Y138" s="58"/>
      <c r="Z138" s="60"/>
      <c r="AA138" s="58"/>
      <c r="AB138" s="61"/>
      <c r="AC138" s="67">
        <f>SUM(E139+G139+I139+K139+M139+O139+Q139+S139+U139+W139+Y139+AA139)</f>
        <v>25186</v>
      </c>
      <c r="AD138" s="41">
        <f>SUM(F139+H139+J139+L139+N139+P139+R139+T139+V139+X139+Z139+AB139)</f>
        <v>95417.309999999983</v>
      </c>
      <c r="AF138" s="44"/>
      <c r="AG138" s="44"/>
      <c r="AH138" s="44"/>
    </row>
    <row r="139" spans="1:34" x14ac:dyDescent="0.55000000000000004">
      <c r="A139" s="37">
        <f>[5]ตารางจด!A126</f>
        <v>105</v>
      </c>
      <c r="B139" s="38" t="str">
        <f>[5]ตารางจด!B126</f>
        <v>อาคารศูนย์วิจัยพลังงาน 1</v>
      </c>
      <c r="C139" s="37">
        <f>[5]ตารางจด!C126</f>
        <v>0</v>
      </c>
      <c r="D139" s="39">
        <f>[5]ตารางจด!E126</f>
        <v>8673844</v>
      </c>
      <c r="E139" s="48">
        <f>'[6]คำนวณหน่วย-2561'!F62</f>
        <v>1554</v>
      </c>
      <c r="F139" s="34">
        <f>'[6]คำนวณหน่วย-2561'!G62</f>
        <v>5811.96</v>
      </c>
      <c r="G139" s="49">
        <f>'[6]คำนวณหน่วย-2561'!H62</f>
        <v>2057</v>
      </c>
      <c r="H139" s="34">
        <f>'[6]คำนวณหน่วย-2561'!I62</f>
        <v>7754.89</v>
      </c>
      <c r="I139" s="49">
        <f>'[6]คำนวณหน่วย-2561'!J62</f>
        <v>2351</v>
      </c>
      <c r="J139" s="34">
        <f>'[6]คำนวณหน่วย-2561'!K62</f>
        <v>8933.7999999999993</v>
      </c>
      <c r="K139" s="49">
        <f>'[6]คำนวณหน่วย-2561'!L62</f>
        <v>2039</v>
      </c>
      <c r="L139" s="34">
        <f>'[6]คำนวณหน่วย-2561'!M62</f>
        <v>7748.2</v>
      </c>
      <c r="M139" s="49">
        <f>'[6]คำนวณหน่วย-2561'!N62</f>
        <v>2330</v>
      </c>
      <c r="N139" s="34">
        <f>'[6]คำนวณหน่วย-2561'!O62</f>
        <v>8877.2999999999993</v>
      </c>
      <c r="O139" s="49">
        <f>'[6]คำนวณหน่วย-2561'!P62</f>
        <v>2496</v>
      </c>
      <c r="P139" s="34">
        <f>'[6]คำนวณหน่วย-2561'!Q62</f>
        <v>9484.7999999999993</v>
      </c>
      <c r="Q139" s="49">
        <f>'[6]คำนวณหน่วย-2561'!R62</f>
        <v>1869</v>
      </c>
      <c r="R139" s="34">
        <f>'[6]คำนวณหน่วย-2561'!S62</f>
        <v>7139.58</v>
      </c>
      <c r="S139" s="49">
        <f>'[6]คำนวณหน่วย-2561'!T62</f>
        <v>2769</v>
      </c>
      <c r="T139" s="34">
        <f>'[6]คำนวณหน่วย-2561'!U62</f>
        <v>10632.96</v>
      </c>
      <c r="U139" s="49">
        <f>'[6]คำนวณหน่วย-2561'!V62</f>
        <v>2163</v>
      </c>
      <c r="V139" s="34">
        <f>'[6]คำนวณหน่วย-2561'!W62</f>
        <v>8219.4</v>
      </c>
      <c r="W139" s="49">
        <f>'[6]คำนวณหน่วย-2561'!X62</f>
        <v>1986</v>
      </c>
      <c r="X139" s="34">
        <f>'[6]คำนวณหน่วย-2561'!Y62</f>
        <v>7526.9400000000005</v>
      </c>
      <c r="Y139" s="49">
        <f>'[6]คำนวณหน่วย-2561'!Z62</f>
        <v>1856</v>
      </c>
      <c r="Z139" s="34">
        <f>'[6]คำนวณหน่วย-2561'!AA62</f>
        <v>7127.04</v>
      </c>
      <c r="AA139" s="49">
        <f>'[6]คำนวณหน่วย-2561'!AB62</f>
        <v>1716</v>
      </c>
      <c r="AB139" s="34">
        <f>'[6]คำนวณหน่วย-2561'!AC62</f>
        <v>6160.44</v>
      </c>
      <c r="AC139" s="43"/>
      <c r="AD139" s="44"/>
      <c r="AF139" s="44"/>
      <c r="AG139" s="44"/>
      <c r="AH139" s="44"/>
    </row>
    <row r="140" spans="1:34" x14ac:dyDescent="0.55000000000000004">
      <c r="A140" s="27" t="str">
        <f>[5]ตารางจด!A127</f>
        <v>ศูนย์อาคารที่พัก</v>
      </c>
      <c r="B140" s="55"/>
      <c r="C140" s="56"/>
      <c r="D140" s="57"/>
      <c r="E140" s="58"/>
      <c r="F140" s="60"/>
      <c r="G140" s="58"/>
      <c r="H140" s="60"/>
      <c r="I140" s="58"/>
      <c r="J140" s="60"/>
      <c r="K140" s="58"/>
      <c r="L140" s="60"/>
      <c r="M140" s="58"/>
      <c r="N140" s="60"/>
      <c r="O140" s="58"/>
      <c r="P140" s="60"/>
      <c r="Q140" s="58"/>
      <c r="R140" s="60"/>
      <c r="S140" s="58"/>
      <c r="T140" s="60"/>
      <c r="U140" s="58"/>
      <c r="V140" s="60"/>
      <c r="W140" s="58"/>
      <c r="X140" s="60"/>
      <c r="Y140" s="58"/>
      <c r="Z140" s="60"/>
      <c r="AA140" s="58"/>
      <c r="AB140" s="60"/>
      <c r="AC140" s="67">
        <f>SUM(E141+G141+I141+K141+M141+O141+Q141+S141+U141+W141+Y141+AA141)</f>
        <v>238179.03000000003</v>
      </c>
      <c r="AD140" s="41">
        <f>SUM(F141+H141+J141+L141+N141+P141+R141+T141+V141+X141+Z141+AB141)</f>
        <v>901608.05669999996</v>
      </c>
      <c r="AF140" s="44"/>
      <c r="AG140" s="44"/>
    </row>
    <row r="141" spans="1:34" s="71" customFormat="1" x14ac:dyDescent="0.55000000000000004">
      <c r="A141" s="45">
        <f>[5]ตารางจด!A128</f>
        <v>106</v>
      </c>
      <c r="B141" s="46" t="str">
        <f>[5]ตารางจด!B128</f>
        <v>อาคารศูนย์การศึกษาและอบรมนานาชาติ</v>
      </c>
      <c r="C141" s="45">
        <f>[5]ตารางจด!C128</f>
        <v>0</v>
      </c>
      <c r="D141" s="47">
        <f>[5]ตารางจด!E128</f>
        <v>1030</v>
      </c>
      <c r="E141" s="48">
        <f>'[6]คำนวณหน่วย-2561'!F138</f>
        <v>17305.8</v>
      </c>
      <c r="F141" s="34">
        <f>'[6]คำนวณหน่วย-2561'!G138</f>
        <v>64723.692000000003</v>
      </c>
      <c r="G141" s="49">
        <f>'[6]คำนวณหน่วย-2561'!H138</f>
        <v>17085.91</v>
      </c>
      <c r="H141" s="34">
        <f>'[6]คำนวณหน่วย-2561'!I138</f>
        <v>64413.880700000002</v>
      </c>
      <c r="I141" s="49">
        <f>'[6]คำนวณหน่วย-2561'!J138</f>
        <v>25408.67</v>
      </c>
      <c r="J141" s="34">
        <f>'[6]คำนวณหน่วย-2561'!K138</f>
        <v>96552.945999999982</v>
      </c>
      <c r="K141" s="49">
        <f>'[6]คำนวณหน่วย-2561'!L138</f>
        <v>19048.97</v>
      </c>
      <c r="L141" s="34">
        <f>'[6]คำนวณหน่วย-2561'!M138</f>
        <v>72386.085999999996</v>
      </c>
      <c r="M141" s="49">
        <f>'[6]คำนวณหน่วย-2561'!N138</f>
        <v>23597.84</v>
      </c>
      <c r="N141" s="34">
        <f>'[6]คำนวณหน่วย-2561'!O138</f>
        <v>89907.770400000009</v>
      </c>
      <c r="O141" s="49">
        <f>'[6]คำนวณหน่วย-2561'!P138</f>
        <v>25363.14</v>
      </c>
      <c r="P141" s="34">
        <f>'[6]คำนวณหน่วย-2561'!Q138</f>
        <v>96379.931999999986</v>
      </c>
      <c r="Q141" s="49">
        <f>'[6]คำนวณหน่วย-2561'!R138</f>
        <v>20549.990000000002</v>
      </c>
      <c r="R141" s="34">
        <f>'[6]คำนวณหน่วย-2561'!S138</f>
        <v>78500.961800000005</v>
      </c>
      <c r="S141" s="49">
        <f>'[6]คำนวณหน่วย-2561'!T138</f>
        <v>19454.91</v>
      </c>
      <c r="T141" s="34">
        <f>'[6]คำนวณหน่วย-2561'!U138</f>
        <v>74706.854399999997</v>
      </c>
      <c r="U141" s="49">
        <f>'[6]คำนวณหน่วย-2561'!V138</f>
        <v>18011.04</v>
      </c>
      <c r="V141" s="34">
        <f>'[6]คำนวณหน่วย-2561'!W138</f>
        <v>68441.952000000005</v>
      </c>
      <c r="W141" s="49">
        <f>'[6]คำนวณหน่วย-2561'!X138</f>
        <v>17934.189999999999</v>
      </c>
      <c r="X141" s="34">
        <f>'[6]คำนวณหน่วย-2561'!Y138</f>
        <v>67970.580099999992</v>
      </c>
      <c r="Y141" s="49">
        <f>'[6]คำนวณหน่วย-2561'!Z138</f>
        <v>16242.94</v>
      </c>
      <c r="Z141" s="34">
        <f>'[6]คำนวณหน่วย-2561'!AA138</f>
        <v>62372.889600000002</v>
      </c>
      <c r="AA141" s="49">
        <f>'[6]คำนวณหน่วย-2561'!AB138</f>
        <v>18175.63</v>
      </c>
      <c r="AB141" s="34">
        <f>'[6]คำนวณหน่วย-2561'!AC138</f>
        <v>65250.511700000003</v>
      </c>
      <c r="AC141" s="68"/>
      <c r="AD141" s="69"/>
      <c r="AE141" s="70"/>
      <c r="AF141" s="69"/>
      <c r="AG141" s="69"/>
      <c r="AH141" s="69"/>
    </row>
    <row r="142" spans="1:34" x14ac:dyDescent="0.55000000000000004">
      <c r="A142" s="27" t="str">
        <f>[5]ตารางจด!A129</f>
        <v>คณะวิศวกรรมศาสตร์</v>
      </c>
      <c r="B142" s="55"/>
      <c r="C142" s="56"/>
      <c r="D142" s="57"/>
      <c r="E142" s="58"/>
      <c r="F142" s="60"/>
      <c r="G142" s="58"/>
      <c r="H142" s="60"/>
      <c r="I142" s="58"/>
      <c r="J142" s="60"/>
      <c r="K142" s="58"/>
      <c r="L142" s="60"/>
      <c r="M142" s="58"/>
      <c r="N142" s="60"/>
      <c r="O142" s="58"/>
      <c r="P142" s="60"/>
      <c r="Q142" s="58"/>
      <c r="R142" s="60"/>
      <c r="S142" s="58"/>
      <c r="T142" s="60"/>
      <c r="U142" s="58"/>
      <c r="V142" s="60"/>
      <c r="W142" s="58"/>
      <c r="X142" s="60"/>
      <c r="Y142" s="58"/>
      <c r="Z142" s="60"/>
      <c r="AA142" s="58"/>
      <c r="AB142" s="60"/>
      <c r="AC142" s="67">
        <f>SUM(E149+G149+I149+K149+M149+O149+Q149+S149+U149+W149+Y149+AA149)</f>
        <v>445657.46</v>
      </c>
      <c r="AD142" s="41">
        <f>SUM(F149+H149+J149+L149+N149+P149+R149+T149+V149+X149+Z149+AB149)</f>
        <v>1687899.8164000004</v>
      </c>
      <c r="AF142" s="44"/>
    </row>
    <row r="143" spans="1:34" x14ac:dyDescent="0.55000000000000004">
      <c r="A143" s="45">
        <f>[5]ตารางจด!A130</f>
        <v>107</v>
      </c>
      <c r="B143" s="46" t="str">
        <f>[5]ตารางจด!B130</f>
        <v>อาคารเรียนรวมสาขาวิศวกรรมศาสตร์</v>
      </c>
      <c r="C143" s="45">
        <f>[5]ตารางจด!C130</f>
        <v>0</v>
      </c>
      <c r="D143" s="47">
        <f>[5]ตารางจด!E130</f>
        <v>8391762</v>
      </c>
      <c r="E143" s="48">
        <f>'[6]คำนวณหน่วย-2561'!F148</f>
        <v>13247.37</v>
      </c>
      <c r="F143" s="34">
        <f>'[6]คำนวณหน่วย-2561'!G148</f>
        <v>49545.163800000009</v>
      </c>
      <c r="G143" s="49">
        <f>'[6]คำนวณหน่วย-2561'!H148</f>
        <v>13761.38</v>
      </c>
      <c r="H143" s="34">
        <f>'[6]คำนวณหน่วย-2561'!I148</f>
        <v>51880.402599999994</v>
      </c>
      <c r="I143" s="49">
        <f>'[6]คำนวณหน่วย-2561'!J148</f>
        <v>16349.89</v>
      </c>
      <c r="J143" s="34">
        <f>'[6]คำนวณหน่วย-2561'!K148</f>
        <v>62129.581999999995</v>
      </c>
      <c r="K143" s="49">
        <f>'[6]คำนวณหน่วย-2561'!L148</f>
        <v>13646.3</v>
      </c>
      <c r="L143" s="34">
        <f>'[6]คำนวณหน่วย-2561'!M148</f>
        <v>51855.939999999995</v>
      </c>
      <c r="M143" s="49">
        <f>'[6]คำนวณหน่วย-2561'!N148</f>
        <v>16958.7</v>
      </c>
      <c r="N143" s="34">
        <f>'[6]คำนวณหน่วย-2561'!O148</f>
        <v>64612.647000000004</v>
      </c>
      <c r="O143" s="49">
        <f>'[6]คำนวณหน่วย-2561'!P148</f>
        <v>18856.23</v>
      </c>
      <c r="P143" s="34">
        <f>'[6]คำนวณหน่วย-2561'!Q148</f>
        <v>71653.673999999999</v>
      </c>
      <c r="Q143" s="49">
        <f>'[6]คำนวณหน่วย-2561'!R148</f>
        <v>20966.900000000001</v>
      </c>
      <c r="R143" s="34">
        <f>'[6]คำนวณหน่วย-2561'!S148</f>
        <v>80093.558000000005</v>
      </c>
      <c r="S143" s="49">
        <f>'[6]คำนวณหน่วย-2561'!T148</f>
        <v>20148.32</v>
      </c>
      <c r="T143" s="34">
        <f>'[6]คำนวณหน่วย-2561'!U148</f>
        <v>77369.54879999999</v>
      </c>
      <c r="U143" s="49">
        <f>'[6]คำนวณหน่วย-2561'!V148</f>
        <v>19891.259999999998</v>
      </c>
      <c r="V143" s="34">
        <f>'[6]คำนวณหน่วย-2561'!W148</f>
        <v>75586.787999999986</v>
      </c>
      <c r="W143" s="49">
        <f>'[6]คำนวณหน่วย-2561'!X148</f>
        <v>17471.169999999998</v>
      </c>
      <c r="X143" s="34">
        <f>'[6]คำนวณหน่วย-2561'!Y148</f>
        <v>66215.734299999996</v>
      </c>
      <c r="Y143" s="49">
        <f>'[6]คำนวณหน่วย-2561'!Z148</f>
        <v>12430.21</v>
      </c>
      <c r="Z143" s="34">
        <f>'[6]คำนวณหน่วย-2561'!AA148</f>
        <v>47732.006399999998</v>
      </c>
      <c r="AA143" s="49">
        <f>'[6]คำนวณหน่วย-2561'!AB148</f>
        <v>13082.64</v>
      </c>
      <c r="AB143" s="34">
        <f>'[6]คำนวณหน่วย-2561'!AC148</f>
        <v>46966.677599999995</v>
      </c>
      <c r="AC143" s="43"/>
      <c r="AD143" s="44"/>
      <c r="AF143" s="44"/>
      <c r="AG143" s="44"/>
      <c r="AH143" s="44"/>
    </row>
    <row r="144" spans="1:34" s="71" customFormat="1" x14ac:dyDescent="0.55000000000000004">
      <c r="A144" s="37">
        <f>[5]ตารางจด!A131</f>
        <v>108</v>
      </c>
      <c r="B144" s="38" t="str">
        <f>[5]ตารางจด!B131</f>
        <v>อาคารปฏิบัติการวิศวกรรมทั่วไป</v>
      </c>
      <c r="C144" s="37">
        <v>0</v>
      </c>
      <c r="D144" s="39">
        <f>[5]ตารางจด!E131</f>
        <v>8510876</v>
      </c>
      <c r="E144" s="72">
        <f>'[6]คำนวณหน่วย-2561'!F149</f>
        <v>3700</v>
      </c>
      <c r="F144" s="73">
        <f>'[6]คำนวณหน่วย-2561'!G149</f>
        <v>13838</v>
      </c>
      <c r="G144" s="74">
        <f>'[6]คำนวณหน่วย-2561'!H149</f>
        <v>4200</v>
      </c>
      <c r="H144" s="73">
        <f>'[6]คำนวณหน่วย-2561'!I149</f>
        <v>15834</v>
      </c>
      <c r="I144" s="74">
        <f>'[6]คำนวณหน่วย-2561'!J149</f>
        <v>3400</v>
      </c>
      <c r="J144" s="73">
        <f>'[6]คำนวณหน่วย-2561'!K149</f>
        <v>12920</v>
      </c>
      <c r="K144" s="74">
        <f>'[6]คำนวณหน่วย-2561'!L149</f>
        <v>3800</v>
      </c>
      <c r="L144" s="73">
        <f>'[6]คำนวณหน่วย-2561'!M149</f>
        <v>14440</v>
      </c>
      <c r="M144" s="74">
        <f>'[6]คำนวณหน่วย-2561'!N149</f>
        <v>4100</v>
      </c>
      <c r="N144" s="73">
        <f>'[6]คำนวณหน่วย-2561'!O149</f>
        <v>15621</v>
      </c>
      <c r="O144" s="74">
        <f>'[6]คำนวณหน่วย-2561'!P149</f>
        <v>4200</v>
      </c>
      <c r="P144" s="73">
        <f>'[6]คำนวณหน่วย-2561'!Q149</f>
        <v>15960</v>
      </c>
      <c r="Q144" s="74">
        <f>'[6]คำนวณหน่วย-2561'!R149</f>
        <v>3600</v>
      </c>
      <c r="R144" s="73">
        <f>'[6]คำนวณหน่วย-2561'!S149</f>
        <v>13752</v>
      </c>
      <c r="S144" s="74">
        <f>'[6]คำนวณหน่วย-2561'!T149</f>
        <v>4900</v>
      </c>
      <c r="T144" s="73">
        <f>'[6]คำนวณหน่วย-2561'!U149</f>
        <v>18816</v>
      </c>
      <c r="U144" s="74">
        <f>'[6]คำนวณหน่วย-2561'!V149</f>
        <v>4400</v>
      </c>
      <c r="V144" s="73">
        <f>'[6]คำนวณหน่วย-2561'!W149</f>
        <v>16720</v>
      </c>
      <c r="W144" s="74">
        <f>'[6]คำนวณหน่วย-2561'!X149</f>
        <v>4800</v>
      </c>
      <c r="X144" s="73">
        <f>'[6]คำนวณหน่วย-2561'!Y149</f>
        <v>18192</v>
      </c>
      <c r="Y144" s="74">
        <f>'[6]คำนวณหน่วย-2561'!Z149</f>
        <v>4000</v>
      </c>
      <c r="Z144" s="73">
        <f>'[6]คำนวณหน่วย-2561'!AA149</f>
        <v>15360</v>
      </c>
      <c r="AA144" s="74">
        <f>'[6]คำนวณหน่วย-2561'!AB149</f>
        <v>3100</v>
      </c>
      <c r="AB144" s="73">
        <f>'[6]คำนวณหน่วย-2561'!AC149</f>
        <v>11129</v>
      </c>
      <c r="AC144" s="68"/>
      <c r="AD144" s="69"/>
      <c r="AE144" s="70"/>
      <c r="AF144" s="69"/>
      <c r="AG144" s="44"/>
      <c r="AH144" s="44"/>
    </row>
    <row r="145" spans="1:34" x14ac:dyDescent="0.55000000000000004">
      <c r="A145" s="45">
        <f>[5]ตารางจด!A132</f>
        <v>109</v>
      </c>
      <c r="B145" s="46" t="str">
        <f>[5]ตารางจด!B132</f>
        <v>อาคารสมิตานนท์</v>
      </c>
      <c r="C145" s="45">
        <f>[5]ตารางจด!C132</f>
        <v>0</v>
      </c>
      <c r="D145" s="47">
        <f>[5]ตารางจด!E132</f>
        <v>8195975</v>
      </c>
      <c r="E145" s="48">
        <f>'[6]คำนวณหน่วย-2561'!F151</f>
        <v>10332.450000000001</v>
      </c>
      <c r="F145" s="34">
        <f>'[6]คำนวณหน่วย-2561'!G151</f>
        <v>38643.363000000005</v>
      </c>
      <c r="G145" s="49">
        <f>'[6]คำนวณหน่วย-2561'!H151</f>
        <v>9644.81</v>
      </c>
      <c r="H145" s="34">
        <f>'[6]คำนวณหน่วย-2561'!I151</f>
        <v>36360.933700000001</v>
      </c>
      <c r="I145" s="49">
        <f>'[6]คำนวณหน่วย-2561'!J151</f>
        <v>11418.14</v>
      </c>
      <c r="J145" s="34">
        <f>'[6]คำนวณหน่วย-2561'!K151</f>
        <v>43388.931999999993</v>
      </c>
      <c r="K145" s="49">
        <f>'[6]คำนวณหน่วย-2561'!L151</f>
        <v>9963.6</v>
      </c>
      <c r="L145" s="34">
        <f>'[6]คำนวณหน่วย-2561'!M151</f>
        <v>37861.68</v>
      </c>
      <c r="M145" s="49">
        <f>'[6]คำนวณหน่วย-2561'!N151</f>
        <v>10994.38</v>
      </c>
      <c r="N145" s="34">
        <f>'[6]คำนวณหน่วย-2561'!O151</f>
        <v>41888.587800000001</v>
      </c>
      <c r="O145" s="49">
        <f>'[6]คำนวณหน่วย-2561'!P151</f>
        <v>11298.05</v>
      </c>
      <c r="P145" s="34">
        <f>'[6]คำนวณหน่วย-2561'!Q151</f>
        <v>42932.59</v>
      </c>
      <c r="Q145" s="49">
        <f>'[6]คำนวณหน่วย-2561'!R151</f>
        <v>13597.07</v>
      </c>
      <c r="R145" s="34">
        <f>'[6]คำนวณหน่วย-2561'!S151</f>
        <v>51940.807399999998</v>
      </c>
      <c r="S145" s="49">
        <f>'[6]คำนวณหน่วย-2561'!T151</f>
        <v>12796.6</v>
      </c>
      <c r="T145" s="34">
        <f>'[6]คำนวณหน่วย-2561'!U151</f>
        <v>49138.944000000003</v>
      </c>
      <c r="U145" s="49">
        <f>'[6]คำนวณหน่วย-2561'!V151</f>
        <v>11669.99</v>
      </c>
      <c r="V145" s="34">
        <f>'[6]คำนวณหน่วย-2561'!W151</f>
        <v>44345.962</v>
      </c>
      <c r="W145" s="49">
        <f>'[6]คำนวณหน่วย-2561'!X151</f>
        <v>12208.42</v>
      </c>
      <c r="X145" s="34">
        <f>'[6]คำนวณหน่วย-2561'!Y151</f>
        <v>46269.911800000002</v>
      </c>
      <c r="Y145" s="49">
        <f>'[6]คำนวณหน่วย-2561'!Z151</f>
        <v>10406.120000000001</v>
      </c>
      <c r="Z145" s="34">
        <f>'[6]คำนวณหน่วย-2561'!AA151</f>
        <v>39959.500800000002</v>
      </c>
      <c r="AA145" s="49">
        <f>'[6]คำนวณหน่วย-2561'!AB151</f>
        <v>10637.46</v>
      </c>
      <c r="AB145" s="34">
        <f>'[6]คำนวณหน่วย-2561'!AC151</f>
        <v>38188.481399999997</v>
      </c>
      <c r="AC145" s="43"/>
      <c r="AD145" s="44"/>
      <c r="AF145" s="44"/>
      <c r="AG145" s="44"/>
      <c r="AH145" s="44"/>
    </row>
    <row r="146" spans="1:34" x14ac:dyDescent="0.55000000000000004">
      <c r="A146" s="37">
        <f>[5]ตารางจด!A133</f>
        <v>110</v>
      </c>
      <c r="B146" s="38" t="str">
        <f>[5]ตารางจด!B133</f>
        <v>อาคารโรงงานนำร่อง</v>
      </c>
      <c r="C146" s="37">
        <f>[5]ตารางจด!C133</f>
        <v>0</v>
      </c>
      <c r="D146" s="39">
        <f>[5]ตารางจด!E133</f>
        <v>8389601</v>
      </c>
      <c r="E146" s="72">
        <f>'[6]คำนวณหน่วย-2561'!F152</f>
        <v>1400</v>
      </c>
      <c r="F146" s="73">
        <f>'[6]คำนวณหน่วย-2561'!G152</f>
        <v>5236</v>
      </c>
      <c r="G146" s="74">
        <f>'[6]คำนวณหน่วย-2561'!H152</f>
        <v>2800</v>
      </c>
      <c r="H146" s="73">
        <f>'[6]คำนวณหน่วย-2561'!I152</f>
        <v>10556</v>
      </c>
      <c r="I146" s="74">
        <f>'[6]คำนวณหน่วย-2561'!J152</f>
        <v>2600</v>
      </c>
      <c r="J146" s="73">
        <f>'[6]คำนวณหน่วย-2561'!K152</f>
        <v>9880</v>
      </c>
      <c r="K146" s="74">
        <f>'[6]คำนวณหน่วย-2561'!L152</f>
        <v>2400</v>
      </c>
      <c r="L146" s="73">
        <f>'[6]คำนวณหน่วย-2561'!M152</f>
        <v>9120</v>
      </c>
      <c r="M146" s="74">
        <f>'[6]คำนวณหน่วย-2561'!N152</f>
        <v>3400</v>
      </c>
      <c r="N146" s="73">
        <f>'[6]คำนวณหน่วย-2561'!O152</f>
        <v>12954</v>
      </c>
      <c r="O146" s="74">
        <f>'[6]คำนวณหน่วย-2561'!P152</f>
        <v>4200</v>
      </c>
      <c r="P146" s="73">
        <f>'[6]คำนวณหน่วย-2561'!Q152</f>
        <v>15960</v>
      </c>
      <c r="Q146" s="74">
        <f>'[6]คำนวณหน่วย-2561'!R152</f>
        <v>2600</v>
      </c>
      <c r="R146" s="73">
        <f>'[6]คำนวณหน่วย-2561'!S152</f>
        <v>9932</v>
      </c>
      <c r="S146" s="74">
        <f>'[6]คำนวณหน่วย-2561'!T152</f>
        <v>3400</v>
      </c>
      <c r="T146" s="73">
        <f>'[6]คำนวณหน่วย-2561'!U152</f>
        <v>13056</v>
      </c>
      <c r="U146" s="74">
        <f>'[6]คำนวณหน่วย-2561'!V152</f>
        <v>2800</v>
      </c>
      <c r="V146" s="73">
        <f>'[6]คำนวณหน่วย-2561'!W152</f>
        <v>10640</v>
      </c>
      <c r="W146" s="74">
        <f>'[6]คำนวณหน่วย-2561'!X152</f>
        <v>3600</v>
      </c>
      <c r="X146" s="73">
        <f>'[6]คำนวณหน่วย-2561'!Y152</f>
        <v>13644</v>
      </c>
      <c r="Y146" s="74">
        <f>'[6]คำนวณหน่วย-2561'!Z152</f>
        <v>2600</v>
      </c>
      <c r="Z146" s="73">
        <f>'[6]คำนวณหน่วย-2561'!AA152</f>
        <v>9984</v>
      </c>
      <c r="AA146" s="74">
        <f>'[6]คำนวณหน่วย-2561'!AB152</f>
        <v>2400</v>
      </c>
      <c r="AB146" s="73">
        <f>'[6]คำนวณหน่วย-2561'!AC152</f>
        <v>8616</v>
      </c>
      <c r="AC146" s="43"/>
      <c r="AD146" s="44"/>
      <c r="AF146" s="44"/>
    </row>
    <row r="147" spans="1:34" x14ac:dyDescent="0.55000000000000004">
      <c r="A147" s="37">
        <f>[5]ตารางจด!A134</f>
        <v>111</v>
      </c>
      <c r="B147" s="38" t="str">
        <f>[5]ตารางจด!B134</f>
        <v>อาคารคัดบรรจุผลิตผลเกษตร</v>
      </c>
      <c r="C147" s="37">
        <f>[5]ตารางจด!C134</f>
        <v>0</v>
      </c>
      <c r="D147" s="39">
        <f>[5]ตารางจด!E134</f>
        <v>8142023</v>
      </c>
      <c r="E147" s="72">
        <f>'[6]คำนวณหน่วย-2561'!F153</f>
        <v>1440</v>
      </c>
      <c r="F147" s="73">
        <f>'[6]คำนวณหน่วย-2561'!G153</f>
        <v>5385.6</v>
      </c>
      <c r="G147" s="74">
        <f>'[6]คำนวณหน่วย-2561'!H153</f>
        <v>2340</v>
      </c>
      <c r="H147" s="73">
        <f>'[6]คำนวณหน่วย-2561'!I153</f>
        <v>8821.7999999999993</v>
      </c>
      <c r="I147" s="74">
        <f>'[6]คำนวณหน่วย-2561'!J153</f>
        <v>2400</v>
      </c>
      <c r="J147" s="73">
        <f>'[6]คำนวณหน่วย-2561'!K153</f>
        <v>9120</v>
      </c>
      <c r="K147" s="74">
        <f>'[6]คำนวณหน่วย-2561'!L153</f>
        <v>1860</v>
      </c>
      <c r="L147" s="73">
        <f>'[6]คำนวณหน่วย-2561'!M153</f>
        <v>7068</v>
      </c>
      <c r="M147" s="74">
        <f>'[6]คำนวณหน่วย-2561'!N153</f>
        <v>2820</v>
      </c>
      <c r="N147" s="73">
        <f>'[6]คำนวณหน่วย-2561'!O153</f>
        <v>10744.2</v>
      </c>
      <c r="O147" s="74">
        <f>'[6]คำนวณหน่วย-2561'!P153</f>
        <v>3120</v>
      </c>
      <c r="P147" s="73">
        <f>'[6]คำนวณหน่วย-2561'!Q153</f>
        <v>11856</v>
      </c>
      <c r="Q147" s="74">
        <f>'[6]คำนวณหน่วย-2561'!R153</f>
        <v>2100</v>
      </c>
      <c r="R147" s="73">
        <f>'[6]คำนวณหน่วย-2561'!S153</f>
        <v>8022</v>
      </c>
      <c r="S147" s="74">
        <f>'[6]คำนวณหน่วย-2561'!T153</f>
        <v>3360</v>
      </c>
      <c r="T147" s="73">
        <f>'[6]คำนวณหน่วย-2561'!U153</f>
        <v>12902.4</v>
      </c>
      <c r="U147" s="74">
        <f>'[6]คำนวณหน่วย-2561'!V153</f>
        <v>2580</v>
      </c>
      <c r="V147" s="73">
        <f>'[6]คำนวณหน่วย-2561'!W153</f>
        <v>9804</v>
      </c>
      <c r="W147" s="74">
        <f>'[6]คำนวณหน่วย-2561'!X153</f>
        <v>2340</v>
      </c>
      <c r="X147" s="73">
        <f>'[6]คำนวณหน่วย-2561'!Y153</f>
        <v>8868.6</v>
      </c>
      <c r="Y147" s="74">
        <f>'[6]คำนวณหน่วย-2561'!Z153</f>
        <v>1980</v>
      </c>
      <c r="Z147" s="73">
        <f>'[6]คำนวณหน่วย-2561'!AA153</f>
        <v>7603.2</v>
      </c>
      <c r="AA147" s="74">
        <f>'[6]คำนวณหน่วย-2561'!AB153</f>
        <v>2340</v>
      </c>
      <c r="AB147" s="73">
        <f>'[6]คำนวณหน่วย-2561'!AC153</f>
        <v>8400.6</v>
      </c>
      <c r="AC147" s="43"/>
      <c r="AD147" s="44"/>
      <c r="AF147" s="44"/>
    </row>
    <row r="148" spans="1:34" x14ac:dyDescent="0.55000000000000004">
      <c r="A148" s="37">
        <f>[5]ตารางจด!A135</f>
        <v>112</v>
      </c>
      <c r="B148" s="38" t="str">
        <f>[5]ตารางจด!B135</f>
        <v>อาคารปฏิบัติเทคโนโลยียางและพอลิเมอร์</v>
      </c>
      <c r="C148" s="37">
        <f>[5]ตารางจด!C135</f>
        <v>0</v>
      </c>
      <c r="D148" s="39">
        <f>[5]ตารางจด!E135</f>
        <v>9011628</v>
      </c>
      <c r="E148" s="72">
        <f>'[6]คำนวณหน่วย-2561'!F154</f>
        <v>400</v>
      </c>
      <c r="F148" s="73">
        <f>'[6]คำนวณหน่วย-2561'!G154</f>
        <v>1496</v>
      </c>
      <c r="G148" s="74">
        <f>'[6]คำนวณหน่วย-2561'!H154</f>
        <v>200</v>
      </c>
      <c r="H148" s="73">
        <f>'[6]คำนวณหน่วย-2561'!I154</f>
        <v>754</v>
      </c>
      <c r="I148" s="74">
        <f>'[6]คำนวณหน่วย-2561'!J154</f>
        <v>200</v>
      </c>
      <c r="J148" s="73">
        <f>'[6]คำนวณหน่วย-2561'!K154</f>
        <v>760</v>
      </c>
      <c r="K148" s="74">
        <f>'[6]คำนวณหน่วย-2561'!L154</f>
        <v>200</v>
      </c>
      <c r="L148" s="73">
        <f>'[6]คำนวณหน่วย-2561'!M154</f>
        <v>760</v>
      </c>
      <c r="M148" s="74">
        <f>'[6]คำนวณหน่วย-2561'!N154</f>
        <v>0</v>
      </c>
      <c r="N148" s="73">
        <f>'[6]คำนวณหน่วย-2561'!O154</f>
        <v>0</v>
      </c>
      <c r="O148" s="74">
        <f>'[6]คำนวณหน่วย-2561'!P154</f>
        <v>0</v>
      </c>
      <c r="P148" s="73">
        <f>'[6]คำนวณหน่วย-2561'!Q154</f>
        <v>0</v>
      </c>
      <c r="Q148" s="74">
        <f>'[6]คำนวณหน่วย-2561'!R154</f>
        <v>600</v>
      </c>
      <c r="R148" s="73">
        <f>'[6]คำนวณหน่วย-2561'!S154</f>
        <v>2292</v>
      </c>
      <c r="S148" s="74">
        <f>'[6]คำนวณหน่วย-2561'!T154</f>
        <v>200</v>
      </c>
      <c r="T148" s="73">
        <f>'[6]คำนวณหน่วย-2561'!U154</f>
        <v>768</v>
      </c>
      <c r="U148" s="74">
        <f>'[6]คำนวณหน่วย-2561'!V154</f>
        <v>200</v>
      </c>
      <c r="V148" s="73">
        <f>'[6]คำนวณหน่วย-2561'!W154</f>
        <v>760</v>
      </c>
      <c r="W148" s="74">
        <f>'[6]คำนวณหน่วย-2561'!X154</f>
        <v>600</v>
      </c>
      <c r="X148" s="73">
        <f>'[6]คำนวณหน่วย-2561'!Y154</f>
        <v>2274</v>
      </c>
      <c r="Y148" s="74">
        <f>'[6]คำนวณหน่วย-2561'!Z154</f>
        <v>0</v>
      </c>
      <c r="Z148" s="73">
        <f>'[6]คำนวณหน่วย-2561'!AA154</f>
        <v>0</v>
      </c>
      <c r="AA148" s="74">
        <f>'[6]คำนวณหน่วย-2561'!AB154</f>
        <v>200</v>
      </c>
      <c r="AB148" s="73">
        <f>'[6]คำนวณหน่วย-2561'!AC154</f>
        <v>718</v>
      </c>
      <c r="AC148" s="43"/>
      <c r="AD148" s="44"/>
      <c r="AF148" s="44"/>
    </row>
    <row r="149" spans="1:34" x14ac:dyDescent="0.55000000000000004">
      <c r="A149" s="51" t="s">
        <v>31</v>
      </c>
      <c r="B149" s="52"/>
      <c r="C149" s="53"/>
      <c r="D149" s="54"/>
      <c r="E149" s="65">
        <f t="shared" ref="E149:AB149" si="10">SUM(E143:E148)</f>
        <v>30519.820000000003</v>
      </c>
      <c r="F149" s="34">
        <f t="shared" si="10"/>
        <v>114144.12680000003</v>
      </c>
      <c r="G149" s="65">
        <f t="shared" si="10"/>
        <v>32946.189999999995</v>
      </c>
      <c r="H149" s="34">
        <f t="shared" si="10"/>
        <v>124207.1363</v>
      </c>
      <c r="I149" s="65">
        <f t="shared" si="10"/>
        <v>36368.03</v>
      </c>
      <c r="J149" s="34">
        <f t="shared" si="10"/>
        <v>138198.514</v>
      </c>
      <c r="K149" s="65">
        <f t="shared" si="10"/>
        <v>31869.9</v>
      </c>
      <c r="L149" s="34">
        <f t="shared" si="10"/>
        <v>121105.62</v>
      </c>
      <c r="M149" s="66">
        <f t="shared" si="10"/>
        <v>38273.08</v>
      </c>
      <c r="N149" s="34">
        <f t="shared" si="10"/>
        <v>145820.43480000002</v>
      </c>
      <c r="O149" s="66">
        <f t="shared" si="10"/>
        <v>41674.28</v>
      </c>
      <c r="P149" s="34">
        <f t="shared" si="10"/>
        <v>158362.264</v>
      </c>
      <c r="Q149" s="66">
        <f t="shared" si="10"/>
        <v>43463.97</v>
      </c>
      <c r="R149" s="34">
        <f t="shared" si="10"/>
        <v>166032.36540000001</v>
      </c>
      <c r="S149" s="66">
        <f t="shared" si="10"/>
        <v>44804.92</v>
      </c>
      <c r="T149" s="34">
        <f t="shared" si="10"/>
        <v>172050.8928</v>
      </c>
      <c r="U149" s="66">
        <f t="shared" si="10"/>
        <v>41541.25</v>
      </c>
      <c r="V149" s="34">
        <f t="shared" si="10"/>
        <v>157856.75</v>
      </c>
      <c r="W149" s="66">
        <f t="shared" si="10"/>
        <v>41019.589999999997</v>
      </c>
      <c r="X149" s="34">
        <f t="shared" si="10"/>
        <v>155464.24610000002</v>
      </c>
      <c r="Y149" s="66">
        <f t="shared" si="10"/>
        <v>31416.33</v>
      </c>
      <c r="Z149" s="34">
        <f t="shared" si="10"/>
        <v>120638.70719999999</v>
      </c>
      <c r="AA149" s="66">
        <f t="shared" si="10"/>
        <v>31760.1</v>
      </c>
      <c r="AB149" s="34">
        <f t="shared" si="10"/>
        <v>114018.75899999999</v>
      </c>
      <c r="AC149" s="43"/>
      <c r="AD149" s="44"/>
      <c r="AF149" s="44"/>
    </row>
    <row r="150" spans="1:34" x14ac:dyDescent="0.55000000000000004">
      <c r="A150" s="27" t="str">
        <f>[5]ตารางจด!A136</f>
        <v>คณะเทคโนโลยีการประมง</v>
      </c>
      <c r="B150" s="55"/>
      <c r="C150" s="56"/>
      <c r="D150" s="57"/>
      <c r="E150" s="58"/>
      <c r="F150" s="59"/>
      <c r="G150" s="58"/>
      <c r="H150" s="59"/>
      <c r="I150" s="58"/>
      <c r="J150" s="59"/>
      <c r="K150" s="58"/>
      <c r="L150" s="60"/>
      <c r="M150" s="58"/>
      <c r="N150" s="60"/>
      <c r="O150" s="58"/>
      <c r="P150" s="60"/>
      <c r="Q150" s="58"/>
      <c r="R150" s="60"/>
      <c r="S150" s="58"/>
      <c r="T150" s="60"/>
      <c r="U150" s="58"/>
      <c r="V150" s="60"/>
      <c r="W150" s="58"/>
      <c r="X150" s="60"/>
      <c r="Y150" s="58"/>
      <c r="Z150" s="60"/>
      <c r="AA150" s="58"/>
      <c r="AB150" s="61"/>
      <c r="AC150" s="67">
        <f>SUM(E154+G154+I154+K154+M154+O154+Q154+S154+U154+W154+Y154+AA154)</f>
        <v>265842</v>
      </c>
      <c r="AD150" s="41">
        <f>SUM(F154+H154+J154+L154+N154+P154+R154+T154+V154+X154+Z154+AB154)</f>
        <v>1006256.6900000002</v>
      </c>
      <c r="AF150" s="44"/>
    </row>
    <row r="151" spans="1:34" x14ac:dyDescent="0.55000000000000004">
      <c r="A151" s="37">
        <f>[5]ตารางจด!A137</f>
        <v>113</v>
      </c>
      <c r="B151" s="38" t="str">
        <f>[5]ตารางจด!B137</f>
        <v>อาคารเทคโนโลยีการประมง มิเตอร์ตัวที่ 1</v>
      </c>
      <c r="C151" s="37">
        <f>[5]ตารางจด!C137</f>
        <v>0</v>
      </c>
      <c r="D151" s="39">
        <f>[5]ตารางจด!E137</f>
        <v>9264072</v>
      </c>
      <c r="E151" s="40">
        <f>'[6]คำนวณหน่วย-2561'!F156</f>
        <v>7040</v>
      </c>
      <c r="F151" s="41">
        <f>'[6]คำนวณหน่วย-2561'!G156</f>
        <v>26329.600000000002</v>
      </c>
      <c r="G151" s="42">
        <f>'[6]คำนวณหน่วย-2561'!H156</f>
        <v>8320</v>
      </c>
      <c r="H151" s="41">
        <f>'[6]คำนวณหน่วย-2561'!I156</f>
        <v>31366.400000000001</v>
      </c>
      <c r="I151" s="42">
        <f>'[6]คำนวณหน่วย-2561'!J156</f>
        <v>6400</v>
      </c>
      <c r="J151" s="41">
        <f>'[6]คำนวณหน่วย-2561'!K156</f>
        <v>24320</v>
      </c>
      <c r="K151" s="42">
        <f>'[6]คำนวณหน่วย-2561'!L156</f>
        <v>5760</v>
      </c>
      <c r="L151" s="41">
        <f>'[6]คำนวณหน่วย-2561'!M156</f>
        <v>21888</v>
      </c>
      <c r="M151" s="42">
        <f>'[6]คำนวณหน่วย-2561'!N156</f>
        <v>7840</v>
      </c>
      <c r="N151" s="41">
        <f>'[6]คำนวณหน่วย-2561'!O156</f>
        <v>29870.400000000001</v>
      </c>
      <c r="O151" s="42">
        <f>'[6]คำนวณหน่วย-2561'!P156</f>
        <v>9760</v>
      </c>
      <c r="P151" s="41">
        <f>'[6]คำนวณหน่วย-2561'!Q156</f>
        <v>37088</v>
      </c>
      <c r="Q151" s="42">
        <f>'[6]คำนวณหน่วย-2561'!R156</f>
        <v>8480</v>
      </c>
      <c r="R151" s="41">
        <f>'[6]คำนวณหน่วย-2561'!S156</f>
        <v>32393.599999999999</v>
      </c>
      <c r="S151" s="42">
        <f>'[6]คำนวณหน่วย-2561'!T156</f>
        <v>13280</v>
      </c>
      <c r="T151" s="41">
        <f>'[6]คำนวณหน่วย-2561'!U156</f>
        <v>50995.199999999997</v>
      </c>
      <c r="U151" s="42">
        <f>'[6]คำนวณหน่วย-2561'!V156</f>
        <v>7520</v>
      </c>
      <c r="V151" s="41">
        <f>'[6]คำนวณหน่วย-2561'!W156</f>
        <v>28576</v>
      </c>
      <c r="W151" s="42">
        <f>'[6]คำนวณหน่วย-2561'!X156</f>
        <v>9600</v>
      </c>
      <c r="X151" s="41">
        <f>'[6]คำนวณหน่วย-2561'!Y156</f>
        <v>36384</v>
      </c>
      <c r="Y151" s="42">
        <f>'[6]คำนวณหน่วย-2561'!Z156</f>
        <v>6720</v>
      </c>
      <c r="Z151" s="41">
        <f>'[6]คำนวณหน่วย-2561'!AA156</f>
        <v>25804.799999999999</v>
      </c>
      <c r="AA151" s="42">
        <f>'[6]คำนวณหน่วย-2561'!AB156</f>
        <v>8000</v>
      </c>
      <c r="AB151" s="41">
        <f>'[6]คำนวณหน่วย-2561'!AC156</f>
        <v>28720</v>
      </c>
      <c r="AC151" s="43"/>
      <c r="AD151" s="44"/>
      <c r="AF151" s="44"/>
    </row>
    <row r="152" spans="1:34" x14ac:dyDescent="0.55000000000000004">
      <c r="A152" s="37">
        <f>[5]ตารางจด!A138</f>
        <v>114</v>
      </c>
      <c r="B152" s="38" t="str">
        <f>[5]ตารางจด!B138</f>
        <v>อาคารเทคโนโลยีการประมง มิเตอร์ตัวที่ 2</v>
      </c>
      <c r="C152" s="37">
        <f>[5]ตารางจด!C138</f>
        <v>0</v>
      </c>
      <c r="D152" s="39">
        <f>[5]ตารางจด!E138</f>
        <v>9264102</v>
      </c>
      <c r="E152" s="40">
        <f>'[6]คำนวณหน่วย-2561'!F157</f>
        <v>6240</v>
      </c>
      <c r="F152" s="41">
        <f>'[6]คำนวณหน่วย-2561'!G157</f>
        <v>23337.600000000002</v>
      </c>
      <c r="G152" s="42">
        <f>'[6]คำนวณหน่วย-2561'!H157</f>
        <v>9120</v>
      </c>
      <c r="H152" s="41">
        <f>'[6]คำนวณหน่วย-2561'!I157</f>
        <v>34382.400000000001</v>
      </c>
      <c r="I152" s="42">
        <f>'[6]คำนวณหน่วย-2561'!J157</f>
        <v>8320</v>
      </c>
      <c r="J152" s="41">
        <f>'[6]คำนวณหน่วย-2561'!K157</f>
        <v>31616</v>
      </c>
      <c r="K152" s="42">
        <f>'[6]คำนวณหน่วย-2561'!L157</f>
        <v>7360</v>
      </c>
      <c r="L152" s="41">
        <f>'[6]คำนวณหน่วย-2561'!M157</f>
        <v>27968</v>
      </c>
      <c r="M152" s="42">
        <f>'[6]คำนวณหน่วย-2561'!N157</f>
        <v>10400</v>
      </c>
      <c r="N152" s="41">
        <f>'[6]คำนวณหน่วย-2561'!O157</f>
        <v>39624</v>
      </c>
      <c r="O152" s="42">
        <f>'[6]คำนวณหน่วย-2561'!P157</f>
        <v>11680</v>
      </c>
      <c r="P152" s="41">
        <f>'[6]คำนวณหน่วย-2561'!Q157</f>
        <v>44384</v>
      </c>
      <c r="Q152" s="42">
        <f>'[6]คำนวณหน่วย-2561'!R157</f>
        <v>9600</v>
      </c>
      <c r="R152" s="41">
        <f>'[6]คำนวณหน่วย-2561'!S157</f>
        <v>36672</v>
      </c>
      <c r="S152" s="42">
        <f>'[6]คำนวณหน่วย-2561'!T157</f>
        <v>11360</v>
      </c>
      <c r="T152" s="41">
        <f>'[6]คำนวณหน่วย-2561'!U157</f>
        <v>43622.400000000001</v>
      </c>
      <c r="U152" s="42">
        <f>'[6]คำนวณหน่วย-2561'!V157</f>
        <v>9600</v>
      </c>
      <c r="V152" s="41">
        <f>'[6]คำนวณหน่วย-2561'!W157</f>
        <v>36480</v>
      </c>
      <c r="W152" s="42">
        <f>'[6]คำนวณหน่วย-2561'!X157</f>
        <v>7840</v>
      </c>
      <c r="X152" s="41">
        <f>'[6]คำนวณหน่วย-2561'!Y157</f>
        <v>29713.599999999999</v>
      </c>
      <c r="Y152" s="42">
        <f>'[6]คำนวณหน่วย-2561'!Z157</f>
        <v>6720</v>
      </c>
      <c r="Z152" s="41">
        <f>'[6]คำนวณหน่วย-2561'!AA157</f>
        <v>25804.799999999999</v>
      </c>
      <c r="AA152" s="42">
        <f>'[6]คำนวณหน่วย-2561'!AB157</f>
        <v>6880</v>
      </c>
      <c r="AB152" s="41">
        <f>'[6]คำนวณหน่วย-2561'!AC157</f>
        <v>24699.200000000001</v>
      </c>
      <c r="AC152" s="43"/>
      <c r="AD152" s="44"/>
      <c r="AF152" s="44"/>
    </row>
    <row r="153" spans="1:34" x14ac:dyDescent="0.55000000000000004">
      <c r="A153" s="37">
        <f>[5]ตารางจด!A139</f>
        <v>115</v>
      </c>
      <c r="B153" s="38" t="str">
        <f>[5]ตารางจด!B139</f>
        <v>การเพาะเลี้ยงสาหร่าย</v>
      </c>
      <c r="C153" s="37">
        <f>[5]ตารางจด!C139</f>
        <v>0</v>
      </c>
      <c r="D153" s="39">
        <f>[5]ตารางจด!E139</f>
        <v>8708215</v>
      </c>
      <c r="E153" s="40">
        <f>'[6]คำนวณหน่วย-2561'!F166</f>
        <v>11333</v>
      </c>
      <c r="F153" s="41">
        <f>'[6]คำนวณหน่วย-2561'!G166</f>
        <v>42385.420000000006</v>
      </c>
      <c r="G153" s="42">
        <f>'[6]คำนวณหน่วย-2561'!H166</f>
        <v>14237</v>
      </c>
      <c r="H153" s="41">
        <f>'[6]คำนวณหน่วย-2561'!I166</f>
        <v>53673.49</v>
      </c>
      <c r="I153" s="42">
        <f>'[6]คำนวณหน่วย-2561'!J166</f>
        <v>5669</v>
      </c>
      <c r="J153" s="41">
        <f>'[6]คำนวณหน่วย-2561'!K166</f>
        <v>21542.2</v>
      </c>
      <c r="K153" s="42">
        <f>'[6]คำนวณหน่วย-2561'!L166</f>
        <v>4914</v>
      </c>
      <c r="L153" s="41">
        <f>'[6]คำนวณหน่วย-2561'!M166</f>
        <v>18673.2</v>
      </c>
      <c r="M153" s="42">
        <f>'[6]คำนวณหน่วย-2561'!N166</f>
        <v>3562</v>
      </c>
      <c r="N153" s="41">
        <f>'[6]คำนวณหน่วย-2561'!O166</f>
        <v>13571.22</v>
      </c>
      <c r="O153" s="42">
        <f>'[6]คำนวณหน่วย-2561'!P166</f>
        <v>4190</v>
      </c>
      <c r="P153" s="41">
        <f>'[6]คำนวณหน่วย-2561'!Q166</f>
        <v>15922</v>
      </c>
      <c r="Q153" s="42">
        <f>'[6]คำนวณหน่วย-2561'!R166</f>
        <v>2821</v>
      </c>
      <c r="R153" s="41">
        <f>'[6]คำนวณหน่วย-2561'!S166</f>
        <v>10776.22</v>
      </c>
      <c r="S153" s="42">
        <f>'[6]คำนวณหน่วย-2561'!T166</f>
        <v>4008</v>
      </c>
      <c r="T153" s="41">
        <f>'[6]คำนวณหน่วย-2561'!U166</f>
        <v>15390.72</v>
      </c>
      <c r="U153" s="42">
        <f>'[6]คำนวณหน่วย-2561'!V166</f>
        <v>2650</v>
      </c>
      <c r="V153" s="41">
        <f>'[6]คำนวณหน่วย-2561'!W166</f>
        <v>10070</v>
      </c>
      <c r="W153" s="42">
        <f>'[6]คำนวณหน่วย-2561'!X166</f>
        <v>2768</v>
      </c>
      <c r="X153" s="41">
        <f>'[6]คำนวณหน่วย-2561'!Y166</f>
        <v>10490.72</v>
      </c>
      <c r="Y153" s="42">
        <f>'[6]คำนวณหน่วย-2561'!Z166</f>
        <v>2880</v>
      </c>
      <c r="Z153" s="41">
        <f>'[6]คำนวณหน่วย-2561'!AA166</f>
        <v>11059.199999999999</v>
      </c>
      <c r="AA153" s="42">
        <f>'[6]คำนวณหน่วย-2561'!AB166</f>
        <v>2970</v>
      </c>
      <c r="AB153" s="41">
        <f>'[6]คำนวณหน่วย-2561'!AC166</f>
        <v>10662.3</v>
      </c>
      <c r="AC153" s="43"/>
      <c r="AD153" s="44"/>
      <c r="AF153" s="44"/>
    </row>
    <row r="154" spans="1:34" x14ac:dyDescent="0.55000000000000004">
      <c r="A154" s="51" t="s">
        <v>31</v>
      </c>
      <c r="B154" s="52"/>
      <c r="C154" s="53"/>
      <c r="D154" s="54"/>
      <c r="E154" s="65">
        <f t="shared" ref="E154:AB154" si="11">SUM(E151:E153)</f>
        <v>24613</v>
      </c>
      <c r="F154" s="34">
        <f t="shared" si="11"/>
        <v>92052.62000000001</v>
      </c>
      <c r="G154" s="65">
        <f>SUM(G151:G153)</f>
        <v>31677</v>
      </c>
      <c r="H154" s="34">
        <f>SUM(H151:H153)</f>
        <v>119422.29000000001</v>
      </c>
      <c r="I154" s="65">
        <f t="shared" si="11"/>
        <v>20389</v>
      </c>
      <c r="J154" s="34">
        <f t="shared" si="11"/>
        <v>77478.2</v>
      </c>
      <c r="K154" s="65">
        <f t="shared" si="11"/>
        <v>18034</v>
      </c>
      <c r="L154" s="34">
        <f t="shared" si="11"/>
        <v>68529.2</v>
      </c>
      <c r="M154" s="66">
        <f t="shared" si="11"/>
        <v>21802</v>
      </c>
      <c r="N154" s="34">
        <f t="shared" si="11"/>
        <v>83065.62</v>
      </c>
      <c r="O154" s="66">
        <f t="shared" si="11"/>
        <v>25630</v>
      </c>
      <c r="P154" s="34">
        <f t="shared" si="11"/>
        <v>97394</v>
      </c>
      <c r="Q154" s="66">
        <f t="shared" si="11"/>
        <v>20901</v>
      </c>
      <c r="R154" s="34">
        <f t="shared" si="11"/>
        <v>79841.820000000007</v>
      </c>
      <c r="S154" s="66">
        <f t="shared" si="11"/>
        <v>28648</v>
      </c>
      <c r="T154" s="34">
        <f t="shared" si="11"/>
        <v>110008.32000000001</v>
      </c>
      <c r="U154" s="66">
        <f t="shared" si="11"/>
        <v>19770</v>
      </c>
      <c r="V154" s="34">
        <f t="shared" si="11"/>
        <v>75126</v>
      </c>
      <c r="W154" s="66">
        <f t="shared" si="11"/>
        <v>20208</v>
      </c>
      <c r="X154" s="34">
        <f t="shared" si="11"/>
        <v>76588.320000000007</v>
      </c>
      <c r="Y154" s="66">
        <f t="shared" si="11"/>
        <v>16320</v>
      </c>
      <c r="Z154" s="34">
        <f t="shared" si="11"/>
        <v>62668.799999999996</v>
      </c>
      <c r="AA154" s="66">
        <f t="shared" si="11"/>
        <v>17850</v>
      </c>
      <c r="AB154" s="34">
        <f t="shared" si="11"/>
        <v>64081.5</v>
      </c>
      <c r="AC154" s="43"/>
      <c r="AD154" s="44"/>
      <c r="AF154" s="44"/>
    </row>
    <row r="155" spans="1:34" x14ac:dyDescent="0.55000000000000004">
      <c r="D155" s="77"/>
      <c r="H155" s="78"/>
      <c r="J155" s="78"/>
    </row>
    <row r="156" spans="1:34" s="87" customFormat="1" x14ac:dyDescent="0.55000000000000004">
      <c r="A156" s="79" t="s">
        <v>35</v>
      </c>
      <c r="B156" s="80"/>
      <c r="C156" s="81"/>
      <c r="D156" s="82"/>
      <c r="E156" s="83"/>
      <c r="F156" s="84"/>
      <c r="G156" s="83"/>
      <c r="H156" s="84"/>
      <c r="I156" s="83"/>
      <c r="J156" s="84"/>
      <c r="K156" s="83"/>
      <c r="L156" s="84"/>
      <c r="M156" s="83"/>
      <c r="N156" s="84"/>
      <c r="O156" s="85"/>
      <c r="P156" s="86"/>
      <c r="Q156" s="83"/>
      <c r="R156" s="86"/>
      <c r="S156" s="83"/>
      <c r="T156" s="84"/>
      <c r="U156" s="83"/>
      <c r="V156" s="84"/>
      <c r="W156" s="83"/>
      <c r="X156" s="84"/>
      <c r="Y156" s="83"/>
      <c r="Z156" s="84"/>
      <c r="AA156" s="83"/>
      <c r="AB156" s="84"/>
      <c r="AC156" s="67">
        <f>SUM(E157+G157+I157+K157+M157+O157+Q157+S157+U157+W157+Y157+AA157)</f>
        <v>156924</v>
      </c>
      <c r="AD156" s="41">
        <f>SUM(F157+H157+J157+L157+N157+P157+R157+T157+V157+X157+Z157+AB157)</f>
        <v>706108.15</v>
      </c>
    </row>
    <row r="157" spans="1:34" s="87" customFormat="1" x14ac:dyDescent="0.55000000000000004">
      <c r="A157" s="88">
        <v>118</v>
      </c>
      <c r="B157" s="89" t="s">
        <v>35</v>
      </c>
      <c r="C157" s="90"/>
      <c r="D157" s="91"/>
      <c r="E157" s="92">
        <v>12515</v>
      </c>
      <c r="F157" s="93">
        <v>56317.5</v>
      </c>
      <c r="G157" s="92">
        <v>10939</v>
      </c>
      <c r="H157" s="93">
        <v>49225.5</v>
      </c>
      <c r="I157" s="92">
        <v>12824</v>
      </c>
      <c r="J157" s="93">
        <v>57708</v>
      </c>
      <c r="K157" s="92">
        <v>14244</v>
      </c>
      <c r="L157" s="93">
        <v>64098</v>
      </c>
      <c r="M157" s="94">
        <v>14563</v>
      </c>
      <c r="N157" s="93">
        <v>65533.5</v>
      </c>
      <c r="O157" s="94">
        <v>15110</v>
      </c>
      <c r="P157" s="93">
        <v>67995</v>
      </c>
      <c r="Q157" s="94">
        <v>13017</v>
      </c>
      <c r="R157" s="93">
        <v>58576.65</v>
      </c>
      <c r="S157" s="94">
        <v>14472</v>
      </c>
      <c r="T157" s="93">
        <v>65124</v>
      </c>
      <c r="U157" s="94">
        <v>13176</v>
      </c>
      <c r="V157" s="93">
        <v>59292</v>
      </c>
      <c r="W157" s="94">
        <v>14165</v>
      </c>
      <c r="X157" s="93">
        <v>63742.5</v>
      </c>
      <c r="Y157" s="94">
        <v>12147</v>
      </c>
      <c r="Z157" s="93">
        <v>54661.5</v>
      </c>
      <c r="AA157" s="94">
        <v>9752</v>
      </c>
      <c r="AB157" s="93">
        <v>43834</v>
      </c>
      <c r="AD157" s="95"/>
    </row>
    <row r="158" spans="1:34" s="87" customFormat="1" x14ac:dyDescent="0.55000000000000004">
      <c r="A158" s="79" t="s">
        <v>36</v>
      </c>
      <c r="B158" s="80"/>
      <c r="C158" s="81"/>
      <c r="D158" s="82"/>
      <c r="E158" s="83"/>
      <c r="F158" s="86"/>
      <c r="G158" s="83"/>
      <c r="H158" s="86"/>
      <c r="I158" s="83"/>
      <c r="J158" s="84"/>
      <c r="K158" s="83"/>
      <c r="L158" s="84"/>
      <c r="M158" s="83"/>
      <c r="N158" s="84"/>
      <c r="O158" s="83"/>
      <c r="P158" s="84"/>
      <c r="Q158" s="83"/>
      <c r="R158" s="84"/>
      <c r="S158" s="83"/>
      <c r="T158" s="84"/>
      <c r="U158" s="83"/>
      <c r="V158" s="84"/>
      <c r="W158" s="83"/>
      <c r="X158" s="84"/>
      <c r="Y158" s="83"/>
      <c r="Z158" s="84"/>
      <c r="AA158" s="83"/>
      <c r="AB158" s="84"/>
      <c r="AC158" s="67">
        <f>SUM(E159+G159+I159+K159+M159+O159+Q159+S159+U159+W159+Y159+AA159)</f>
        <v>452646</v>
      </c>
      <c r="AD158" s="41">
        <f>SUM(F159+H159+J159+L159+N159+P159+R159+T159+V159+X159+Z159+AB159)</f>
        <v>2240385.5</v>
      </c>
    </row>
    <row r="159" spans="1:34" s="87" customFormat="1" x14ac:dyDescent="0.55000000000000004">
      <c r="A159" s="88">
        <v>119</v>
      </c>
      <c r="B159" s="89" t="s">
        <v>36</v>
      </c>
      <c r="C159" s="90"/>
      <c r="D159" s="91"/>
      <c r="E159" s="92">
        <v>36564</v>
      </c>
      <c r="F159" s="93">
        <v>180144</v>
      </c>
      <c r="G159" s="92">
        <v>41127</v>
      </c>
      <c r="H159" s="93">
        <v>201749</v>
      </c>
      <c r="I159" s="92">
        <v>28069</v>
      </c>
      <c r="J159" s="93">
        <v>136469</v>
      </c>
      <c r="K159" s="92">
        <v>29031</v>
      </c>
      <c r="L159" s="93">
        <v>140997</v>
      </c>
      <c r="M159" s="94">
        <v>27831</v>
      </c>
      <c r="N159" s="93">
        <v>135595</v>
      </c>
      <c r="O159" s="94">
        <v>38262</v>
      </c>
      <c r="P159" s="93">
        <v>190001</v>
      </c>
      <c r="Q159" s="94">
        <v>46231</v>
      </c>
      <c r="R159" s="93">
        <v>230353.5</v>
      </c>
      <c r="S159" s="94">
        <v>40664</v>
      </c>
      <c r="T159" s="93">
        <v>202778</v>
      </c>
      <c r="U159" s="94">
        <v>47288</v>
      </c>
      <c r="V159" s="93">
        <v>235795</v>
      </c>
      <c r="W159" s="94">
        <v>42354</v>
      </c>
      <c r="X159" s="93">
        <v>211162.5</v>
      </c>
      <c r="Y159" s="94">
        <v>39002</v>
      </c>
      <c r="Z159" s="93">
        <v>194523</v>
      </c>
      <c r="AA159" s="94">
        <v>36223</v>
      </c>
      <c r="AB159" s="93">
        <v>180818.5</v>
      </c>
      <c r="AD159" s="95"/>
    </row>
    <row r="160" spans="1:34" s="104" customFormat="1" x14ac:dyDescent="0.55000000000000004">
      <c r="A160" s="96" t="s">
        <v>37</v>
      </c>
      <c r="B160" s="97"/>
      <c r="C160" s="98"/>
      <c r="D160" s="99"/>
      <c r="E160" s="100"/>
      <c r="F160" s="101"/>
      <c r="G160" s="100"/>
      <c r="H160" s="101"/>
      <c r="I160" s="100"/>
      <c r="J160" s="101"/>
      <c r="K160" s="102"/>
      <c r="L160" s="103"/>
      <c r="M160" s="102"/>
      <c r="N160" s="103"/>
      <c r="O160" s="102"/>
      <c r="P160" s="103"/>
      <c r="Q160" s="102"/>
      <c r="R160" s="103"/>
      <c r="S160" s="102"/>
      <c r="T160" s="103"/>
      <c r="U160" s="102"/>
      <c r="V160" s="103"/>
      <c r="W160" s="102"/>
      <c r="X160" s="103"/>
      <c r="Y160" s="102"/>
      <c r="Z160" s="103"/>
      <c r="AA160" s="102"/>
      <c r="AB160" s="103"/>
      <c r="AC160" s="67">
        <f>SUM(E164+G164+I164+K164+M164+O164+Q164+S164+U164+W164+Y164+AA164)</f>
        <v>78154</v>
      </c>
      <c r="AD160" s="41">
        <f>SUM(F164+H164+J164+L164+N164+P164+R164+T164+V164+X164+Z164+AB164)</f>
        <v>325086</v>
      </c>
    </row>
    <row r="161" spans="1:30" s="87" customFormat="1" x14ac:dyDescent="0.55000000000000004">
      <c r="A161" s="105">
        <v>120</v>
      </c>
      <c r="B161" s="106" t="s">
        <v>37</v>
      </c>
      <c r="C161" s="107"/>
      <c r="D161" s="108"/>
      <c r="E161" s="109">
        <v>68</v>
      </c>
      <c r="F161" s="110">
        <v>204</v>
      </c>
      <c r="G161" s="109">
        <v>110</v>
      </c>
      <c r="H161" s="110">
        <v>330</v>
      </c>
      <c r="I161" s="109">
        <v>208</v>
      </c>
      <c r="J161" s="110">
        <v>624</v>
      </c>
      <c r="K161" s="109">
        <v>324</v>
      </c>
      <c r="L161" s="110">
        <v>972</v>
      </c>
      <c r="M161" s="111">
        <v>367</v>
      </c>
      <c r="N161" s="110">
        <v>1101</v>
      </c>
      <c r="O161" s="111">
        <v>529</v>
      </c>
      <c r="P161" s="110">
        <v>2380.5</v>
      </c>
      <c r="Q161" s="111">
        <v>374</v>
      </c>
      <c r="R161" s="110">
        <v>1683</v>
      </c>
      <c r="S161" s="111">
        <v>285</v>
      </c>
      <c r="T161" s="110">
        <v>1282.5</v>
      </c>
      <c r="U161" s="111">
        <v>431</v>
      </c>
      <c r="V161" s="110">
        <v>1939.5</v>
      </c>
      <c r="W161" s="111">
        <v>368</v>
      </c>
      <c r="X161" s="110">
        <v>1656</v>
      </c>
      <c r="Y161" s="111">
        <v>254</v>
      </c>
      <c r="Z161" s="110">
        <v>1143</v>
      </c>
      <c r="AA161" s="111">
        <v>171</v>
      </c>
      <c r="AB161" s="110">
        <v>769.5</v>
      </c>
      <c r="AD161" s="95"/>
    </row>
    <row r="162" spans="1:30" s="87" customFormat="1" x14ac:dyDescent="0.55000000000000004">
      <c r="A162" s="105">
        <v>121</v>
      </c>
      <c r="B162" s="106" t="s">
        <v>38</v>
      </c>
      <c r="C162" s="107"/>
      <c r="D162" s="108"/>
      <c r="E162" s="109">
        <v>2333</v>
      </c>
      <c r="F162" s="110">
        <v>6999</v>
      </c>
      <c r="G162" s="109">
        <v>3219</v>
      </c>
      <c r="H162" s="110">
        <v>9657</v>
      </c>
      <c r="I162" s="109">
        <v>3155</v>
      </c>
      <c r="J162" s="110">
        <v>9465</v>
      </c>
      <c r="K162" s="109">
        <v>3290</v>
      </c>
      <c r="L162" s="110">
        <v>9870</v>
      </c>
      <c r="M162" s="111">
        <v>5064</v>
      </c>
      <c r="N162" s="110">
        <v>15192</v>
      </c>
      <c r="O162" s="111">
        <v>3857</v>
      </c>
      <c r="P162" s="110">
        <v>17356.5</v>
      </c>
      <c r="Q162" s="111">
        <v>1973</v>
      </c>
      <c r="R162" s="110">
        <v>8878.5</v>
      </c>
      <c r="S162" s="111">
        <v>4355</v>
      </c>
      <c r="T162" s="110">
        <v>19597.5</v>
      </c>
      <c r="U162" s="111">
        <v>4344</v>
      </c>
      <c r="V162" s="110">
        <v>19548</v>
      </c>
      <c r="W162" s="111">
        <v>4494</v>
      </c>
      <c r="X162" s="110">
        <v>20223</v>
      </c>
      <c r="Y162" s="111">
        <v>3519</v>
      </c>
      <c r="Z162" s="110">
        <v>15835.5</v>
      </c>
      <c r="AA162" s="111">
        <v>2502</v>
      </c>
      <c r="AB162" s="110">
        <v>11259</v>
      </c>
      <c r="AD162" s="95"/>
    </row>
    <row r="163" spans="1:30" s="87" customFormat="1" x14ac:dyDescent="0.55000000000000004">
      <c r="A163" s="105">
        <v>122</v>
      </c>
      <c r="B163" s="106" t="s">
        <v>39</v>
      </c>
      <c r="C163" s="107"/>
      <c r="D163" s="108"/>
      <c r="E163" s="109" t="s">
        <v>40</v>
      </c>
      <c r="F163" s="110">
        <v>18240</v>
      </c>
      <c r="G163" s="109">
        <v>2160</v>
      </c>
      <c r="H163" s="110">
        <v>6480</v>
      </c>
      <c r="I163" s="109">
        <v>2800</v>
      </c>
      <c r="J163" s="110">
        <v>8400</v>
      </c>
      <c r="K163" s="109">
        <v>3200</v>
      </c>
      <c r="L163" s="110">
        <v>9600</v>
      </c>
      <c r="M163" s="111">
        <v>3600</v>
      </c>
      <c r="N163" s="110">
        <v>10800</v>
      </c>
      <c r="O163" s="111">
        <v>3520</v>
      </c>
      <c r="P163" s="110">
        <v>15840</v>
      </c>
      <c r="Q163" s="111">
        <v>2880</v>
      </c>
      <c r="R163" s="110">
        <v>12960</v>
      </c>
      <c r="S163" s="111">
        <v>3120</v>
      </c>
      <c r="T163" s="110">
        <v>14040</v>
      </c>
      <c r="U163" s="111">
        <v>3360</v>
      </c>
      <c r="V163" s="110">
        <v>15120</v>
      </c>
      <c r="W163" s="111">
        <v>3120</v>
      </c>
      <c r="X163" s="110">
        <v>14040</v>
      </c>
      <c r="Y163" s="111">
        <v>2720</v>
      </c>
      <c r="Z163" s="110">
        <v>12240</v>
      </c>
      <c r="AA163" s="111">
        <v>2080</v>
      </c>
      <c r="AB163" s="110">
        <v>9360</v>
      </c>
      <c r="AD163" s="95"/>
    </row>
    <row r="164" spans="1:30" s="104" customFormat="1" x14ac:dyDescent="0.55000000000000004">
      <c r="A164" s="112" t="s">
        <v>31</v>
      </c>
      <c r="B164" s="113"/>
      <c r="C164" s="114"/>
      <c r="D164" s="115"/>
      <c r="E164" s="116">
        <f t="shared" ref="E164:AB164" si="12">SUM(E161:E163)</f>
        <v>2401</v>
      </c>
      <c r="F164" s="117">
        <f t="shared" si="12"/>
        <v>25443</v>
      </c>
      <c r="G164" s="116">
        <f t="shared" si="12"/>
        <v>5489</v>
      </c>
      <c r="H164" s="117">
        <f t="shared" si="12"/>
        <v>16467</v>
      </c>
      <c r="I164" s="116">
        <f t="shared" si="12"/>
        <v>6163</v>
      </c>
      <c r="J164" s="117">
        <f t="shared" si="12"/>
        <v>18489</v>
      </c>
      <c r="K164" s="116">
        <f t="shared" si="12"/>
        <v>6814</v>
      </c>
      <c r="L164" s="117">
        <f t="shared" si="12"/>
        <v>20442</v>
      </c>
      <c r="M164" s="118">
        <f t="shared" si="12"/>
        <v>9031</v>
      </c>
      <c r="N164" s="117">
        <f t="shared" si="12"/>
        <v>27093</v>
      </c>
      <c r="O164" s="118">
        <f t="shared" si="12"/>
        <v>7906</v>
      </c>
      <c r="P164" s="117">
        <f t="shared" si="12"/>
        <v>35577</v>
      </c>
      <c r="Q164" s="118">
        <f t="shared" si="12"/>
        <v>5227</v>
      </c>
      <c r="R164" s="117">
        <f t="shared" si="12"/>
        <v>23521.5</v>
      </c>
      <c r="S164" s="118">
        <f t="shared" si="12"/>
        <v>7760</v>
      </c>
      <c r="T164" s="117">
        <f t="shared" si="12"/>
        <v>34920</v>
      </c>
      <c r="U164" s="118">
        <f t="shared" si="12"/>
        <v>8135</v>
      </c>
      <c r="V164" s="117">
        <f t="shared" si="12"/>
        <v>36607.5</v>
      </c>
      <c r="W164" s="118">
        <f t="shared" si="12"/>
        <v>7982</v>
      </c>
      <c r="X164" s="117">
        <f t="shared" si="12"/>
        <v>35919</v>
      </c>
      <c r="Y164" s="118">
        <f t="shared" si="12"/>
        <v>6493</v>
      </c>
      <c r="Z164" s="117">
        <f t="shared" si="12"/>
        <v>29218.5</v>
      </c>
      <c r="AA164" s="118">
        <f t="shared" si="12"/>
        <v>4753</v>
      </c>
      <c r="AB164" s="117">
        <f t="shared" si="12"/>
        <v>21388.5</v>
      </c>
      <c r="AC164" s="95"/>
      <c r="AD164" s="95"/>
    </row>
  </sheetData>
  <autoFilter ref="A3:AC154"/>
  <mergeCells count="2">
    <mergeCell ref="C28:D28"/>
    <mergeCell ref="C29:D29"/>
  </mergeCells>
  <pageMargins left="0.55118110236220474" right="0.15748031496062992" top="0.51181102362204722" bottom="0.39370078740157483" header="0.51181102362204722" footer="0.51181102362204722"/>
  <pageSetup paperSize="9" orientation="landscape" r:id="rId1"/>
  <headerFooter alignWithMargins="0">
    <oddFooter>&amp;Rงานอนุรักษ์พลังงานและสิ่งแวดล้อม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2561-อาคาร</vt:lpstr>
      <vt:lpstr>'2561-อาคาร'!Print_Titles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2022-04-21T09:03:09Z</dcterms:created>
  <dcterms:modified xsi:type="dcterms:W3CDTF">2022-05-09T07:33:37Z</dcterms:modified>
</cp:coreProperties>
</file>