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0 (ลงในงานจัดการพลังงาน) 21-04-65\"/>
    </mc:Choice>
  </mc:AlternateContent>
  <bookViews>
    <workbookView xWindow="0" yWindow="0" windowWidth="23040" windowHeight="8400"/>
  </bookViews>
  <sheets>
    <sheet name="2560-คณะ,สำนัก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vg" localSheetId="0">#REF!</definedName>
    <definedName name="_1vg">#REF!</definedName>
    <definedName name="_xlnm._FilterDatabase" localSheetId="0" hidden="1">'2560-คณะ,สำนัก'!$A$3:$H$27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Titles" localSheetId="0">'2560-คณะ,สำนัก'!$2:$3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9" i="1" l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B59" i="1" s="1"/>
  <c r="C59" i="1"/>
  <c r="AA59" i="1" s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AB57" i="1" s="1"/>
  <c r="C57" i="1"/>
  <c r="AA57" i="1" s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AB55" i="1" s="1"/>
  <c r="C55" i="1"/>
  <c r="AA55" i="1" s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AB53" i="1" s="1"/>
  <c r="C53" i="1"/>
  <c r="AA53" i="1" s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B51" i="1" s="1"/>
  <c r="C51" i="1"/>
  <c r="AA51" i="1" s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AB49" i="1" s="1"/>
  <c r="C49" i="1"/>
  <c r="AA49" i="1" s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AB47" i="1" s="1"/>
  <c r="C47" i="1"/>
  <c r="AA47" i="1" s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B45" i="1" s="1"/>
  <c r="C45" i="1"/>
  <c r="AA45" i="1" s="1"/>
  <c r="B45" i="1"/>
  <c r="A44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B43" i="1" s="1"/>
  <c r="C43" i="1"/>
  <c r="AA43" i="1" s="1"/>
  <c r="B43" i="1"/>
  <c r="A42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B41" i="1" s="1"/>
  <c r="C41" i="1"/>
  <c r="AA41" i="1" s="1"/>
  <c r="B41" i="1"/>
  <c r="A40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AB39" i="1" s="1"/>
  <c r="C39" i="1"/>
  <c r="AA39" i="1" s="1"/>
  <c r="B39" i="1"/>
  <c r="A38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B37" i="1" s="1"/>
  <c r="C37" i="1"/>
  <c r="AA37" i="1" s="1"/>
  <c r="B37" i="1"/>
  <c r="A36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B35" i="1" s="1"/>
  <c r="C35" i="1"/>
  <c r="AA35" i="1" s="1"/>
  <c r="B35" i="1"/>
  <c r="A34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B33" i="1" s="1"/>
  <c r="C33" i="1"/>
  <c r="AA33" i="1" s="1"/>
  <c r="B33" i="1"/>
  <c r="A32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B31" i="1" s="1"/>
  <c r="C31" i="1"/>
  <c r="AA31" i="1" s="1"/>
  <c r="B31" i="1"/>
  <c r="A30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B29" i="1" s="1"/>
  <c r="C29" i="1"/>
  <c r="AA29" i="1" s="1"/>
  <c r="B29" i="1"/>
  <c r="A28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AB27" i="1" s="1"/>
  <c r="C27" i="1"/>
  <c r="AA27" i="1" s="1"/>
  <c r="B27" i="1"/>
  <c r="A26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B25" i="1" s="1"/>
  <c r="C25" i="1"/>
  <c r="AA25" i="1" s="1"/>
  <c r="B25" i="1"/>
  <c r="A24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AB23" i="1" s="1"/>
  <c r="C23" i="1"/>
  <c r="AA23" i="1" s="1"/>
  <c r="B23" i="1"/>
  <c r="A22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AB21" i="1" s="1"/>
  <c r="C21" i="1"/>
  <c r="AA21" i="1" s="1"/>
  <c r="B21" i="1"/>
  <c r="A20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AA19" i="1" s="1"/>
  <c r="D19" i="1"/>
  <c r="AB19" i="1" s="1"/>
  <c r="B19" i="1"/>
  <c r="A18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B17" i="1" s="1"/>
  <c r="C17" i="1"/>
  <c r="AA17" i="1" s="1"/>
  <c r="B17" i="1"/>
  <c r="A16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B15" i="1" s="1"/>
  <c r="C15" i="1"/>
  <c r="AA15" i="1" s="1"/>
  <c r="B15" i="1"/>
  <c r="A14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B13" i="1" s="1"/>
  <c r="C13" i="1"/>
  <c r="AA13" i="1" s="1"/>
  <c r="B13" i="1"/>
  <c r="A12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B11" i="1" s="1"/>
  <c r="C11" i="1"/>
  <c r="AA11" i="1" s="1"/>
  <c r="B11" i="1"/>
  <c r="A10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AB9" i="1" s="1"/>
  <c r="C9" i="1"/>
  <c r="AA9" i="1" s="1"/>
  <c r="B9" i="1"/>
  <c r="A8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AB7" i="1" s="1"/>
  <c r="C7" i="1"/>
  <c r="AA7" i="1" s="1"/>
  <c r="B7" i="1"/>
  <c r="A6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AB5" i="1" s="1"/>
  <c r="C5" i="1"/>
  <c r="AA5" i="1" s="1"/>
  <c r="B5" i="1"/>
  <c r="A4" i="1"/>
</calcChain>
</file>

<file path=xl/comments1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<sst xmlns="http://schemas.openxmlformats.org/spreadsheetml/2006/main" count="56" uniqueCount="26">
  <si>
    <t>การใช้พลังงานไฟฟ้าของแต่ละคณะ,สำนัก</t>
  </si>
  <si>
    <t>ลำดับ</t>
  </si>
  <si>
    <t>ชื่ออาคาร</t>
  </si>
  <si>
    <t>มกราคม 60</t>
  </si>
  <si>
    <t>กุมภาพันธ์ 60</t>
  </si>
  <si>
    <t>มีนาคม 60</t>
  </si>
  <si>
    <t>เมษายน 60</t>
  </si>
  <si>
    <t>พฤษภาคม 60</t>
  </si>
  <si>
    <t>มิถุนายน 60</t>
  </si>
  <si>
    <t>กรกฏาคม 60</t>
  </si>
  <si>
    <t>สิงหาคม 60</t>
  </si>
  <si>
    <t>กันยายน 60</t>
  </si>
  <si>
    <t>ตุลาคม 60</t>
  </si>
  <si>
    <t>พฤศจิกายน 60</t>
  </si>
  <si>
    <t>ธันวาคม 60</t>
  </si>
  <si>
    <t>ผลรวมแต่ละหน่วยงาน/ปี</t>
  </si>
  <si>
    <t>kWh</t>
  </si>
  <si>
    <t>บาท</t>
  </si>
  <si>
    <t xml:space="preserve">คณะสัตวศาสตร์และเทคโนโลยี </t>
  </si>
  <si>
    <t>คณะสัตวศาสตร์และเทคโนโลยี</t>
  </si>
  <si>
    <t>วิทยาลัยพลังงานทดแทน</t>
  </si>
  <si>
    <t>โครงการแปรรูปผลิตผลทางการเกษตร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</si>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</sst>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sz val="10"/>
      <name val="Arial"/>
      <family val="2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14"/>
      <name val="AngsanaUPC"/>
      <family val="1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4" fontId="3" fillId="0" borderId="0" xfId="0" applyNumberFormat="1" applyFont="1"/>
    <xf numFmtId="4" fontId="4" fillId="0" borderId="0" xfId="0" applyNumberFormat="1" applyFont="1" applyAlignment="1">
      <alignment horizontal="center"/>
    </xf>
    <xf numFmtId="0" fontId="2" fillId="0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shrinkToFit="1"/>
    </xf>
    <xf numFmtId="17" fontId="4" fillId="0" borderId="2" xfId="1" quotePrefix="1" applyNumberFormat="1" applyFont="1" applyBorder="1" applyAlignment="1">
      <alignment horizontal="centerContinuous"/>
    </xf>
    <xf numFmtId="0" fontId="7" fillId="0" borderId="3" xfId="1" applyFont="1" applyBorder="1" applyAlignment="1">
      <alignment horizontal="centerContinuous"/>
    </xf>
    <xf numFmtId="0" fontId="4" fillId="0" borderId="3" xfId="1" quotePrefix="1" applyFont="1" applyBorder="1" applyAlignment="1">
      <alignment horizontal="centerContinuous"/>
    </xf>
    <xf numFmtId="0" fontId="4" fillId="0" borderId="4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17" fontId="4" fillId="0" borderId="5" xfId="1" quotePrefix="1" applyNumberFormat="1" applyFont="1" applyBorder="1" applyAlignment="1">
      <alignment horizontal="centerContinuous"/>
    </xf>
    <xf numFmtId="0" fontId="4" fillId="0" borderId="5" xfId="1" quotePrefix="1" applyFont="1" applyBorder="1" applyAlignment="1">
      <alignment horizontal="centerContinuous"/>
    </xf>
    <xf numFmtId="17" fontId="4" fillId="0" borderId="4" xfId="1" quotePrefix="1" applyNumberFormat="1" applyFont="1" applyBorder="1" applyAlignment="1">
      <alignment horizontal="centerContinuous"/>
    </xf>
    <xf numFmtId="0" fontId="7" fillId="0" borderId="4" xfId="1" applyFont="1" applyBorder="1" applyAlignment="1">
      <alignment horizontal="centerContinuous"/>
    </xf>
    <xf numFmtId="0" fontId="5" fillId="0" borderId="6" xfId="0" applyFont="1" applyFill="1" applyBorder="1"/>
    <xf numFmtId="0" fontId="5" fillId="0" borderId="6" xfId="0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5" fillId="0" borderId="2" xfId="0" applyFont="1" applyFill="1" applyBorder="1"/>
    <xf numFmtId="0" fontId="5" fillId="0" borderId="5" xfId="0" applyFont="1" applyFill="1" applyBorder="1" applyAlignment="1">
      <alignment shrinkToFit="1"/>
    </xf>
    <xf numFmtId="0" fontId="3" fillId="0" borderId="8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8" xfId="0" applyFont="1" applyBorder="1"/>
    <xf numFmtId="0" fontId="4" fillId="0" borderId="9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4" fontId="8" fillId="2" borderId="3" xfId="0" applyNumberFormat="1" applyFont="1" applyFill="1" applyBorder="1" applyAlignment="1">
      <alignment horizontal="center" shrinkToFit="1"/>
    </xf>
    <xf numFmtId="4" fontId="4" fillId="2" borderId="3" xfId="0" applyNumberFormat="1" applyFont="1" applyFill="1" applyBorder="1" applyAlignment="1">
      <alignment horizontal="center" shrinkToFit="1"/>
    </xf>
    <xf numFmtId="0" fontId="5" fillId="0" borderId="2" xfId="0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center"/>
    </xf>
    <xf numFmtId="4" fontId="4" fillId="0" borderId="9" xfId="0" applyNumberFormat="1" applyFont="1" applyFill="1" applyBorder="1" applyAlignment="1">
      <alignment horizontal="center"/>
    </xf>
    <xf numFmtId="4" fontId="8" fillId="0" borderId="9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Continuous"/>
    </xf>
    <xf numFmtId="0" fontId="9" fillId="2" borderId="3" xfId="0" applyFont="1" applyFill="1" applyBorder="1" applyAlignment="1">
      <alignment horizontal="left" shrinkToFit="1"/>
    </xf>
    <xf numFmtId="4" fontId="4" fillId="0" borderId="3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shrinkToFit="1"/>
    </xf>
    <xf numFmtId="4" fontId="8" fillId="2" borderId="3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 shrinkToFit="1"/>
    </xf>
    <xf numFmtId="0" fontId="4" fillId="0" borderId="5" xfId="0" applyFont="1" applyFill="1" applyBorder="1" applyAlignment="1">
      <alignment horizontal="center"/>
    </xf>
    <xf numFmtId="4" fontId="4" fillId="0" borderId="5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shrinkToFit="1"/>
    </xf>
    <xf numFmtId="4" fontId="8" fillId="2" borderId="4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2;&#3624;.&#3604;&#3619;.&#3603;&#3633;&#3600;&#3623;&#3640;&#3602;&#3636;%20&#3604;&#3640;&#3625;&#3598;&#3637;/&#3588;&#3656;&#3634;&#3652;&#3615;&#3615;&#3657;&#3634;%2025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นวณหน่วย-2560"/>
      <sheetName val="2560-อาคาร"/>
      <sheetName val="2560-คณะ,สำนัก"/>
      <sheetName val="2560-บิลค่าไฟฟ้า"/>
    </sheetNames>
    <sheetDataSet>
      <sheetData sheetId="0"/>
      <sheetData sheetId="1">
        <row r="4">
          <cell r="A4" t="str">
            <v>ส่วนกลาง</v>
          </cell>
        </row>
        <row r="30">
          <cell r="E30">
            <v>132765.76000000004</v>
          </cell>
          <cell r="F30">
            <v>476308.82714181195</v>
          </cell>
          <cell r="G30">
            <v>146692.76</v>
          </cell>
          <cell r="H30">
            <v>527783.17367178435</v>
          </cell>
          <cell r="I30">
            <v>185265.89</v>
          </cell>
          <cell r="J30">
            <v>686489.82049781794</v>
          </cell>
          <cell r="K30">
            <v>143938.71</v>
          </cell>
          <cell r="L30">
            <v>522202.5958479399</v>
          </cell>
          <cell r="M30">
            <v>201787.05000000002</v>
          </cell>
          <cell r="N30">
            <v>744338.91822765395</v>
          </cell>
          <cell r="O30">
            <v>205003.75</v>
          </cell>
          <cell r="P30">
            <v>784132.17630772293</v>
          </cell>
          <cell r="Q30">
            <v>175441.01000000004</v>
          </cell>
          <cell r="R30">
            <v>654728.78949764569</v>
          </cell>
          <cell r="S30">
            <v>188411.01999999993</v>
          </cell>
          <cell r="T30">
            <v>719465.40011531382</v>
          </cell>
          <cell r="U30">
            <v>197426.27000000002</v>
          </cell>
          <cell r="V30">
            <v>770007.53972409118</v>
          </cell>
          <cell r="W30">
            <v>115861.41999999998</v>
          </cell>
          <cell r="X30">
            <v>447529.79612173297</v>
          </cell>
          <cell r="Y30">
            <v>155346.75000000003</v>
          </cell>
          <cell r="Z30">
            <v>609400.22250293451</v>
          </cell>
          <cell r="AA30">
            <v>125220.56</v>
          </cell>
          <cell r="AB30">
            <v>478510.44472959888</v>
          </cell>
        </row>
        <row r="31">
          <cell r="A31" t="str">
            <v>สำนักงานมหาวิทยาลัย</v>
          </cell>
        </row>
        <row r="46">
          <cell r="E46">
            <v>43130.979999999996</v>
          </cell>
          <cell r="F46">
            <v>150458.57648403844</v>
          </cell>
          <cell r="G46">
            <v>47160.640000000014</v>
          </cell>
          <cell r="H46">
            <v>165324.27364356548</v>
          </cell>
          <cell r="I46">
            <v>64950.779999999984</v>
          </cell>
          <cell r="J46">
            <v>236412.581145251</v>
          </cell>
          <cell r="K46">
            <v>58376.380000000005</v>
          </cell>
          <cell r="L46">
            <v>207164.25657684228</v>
          </cell>
          <cell r="M46">
            <v>70589.53</v>
          </cell>
          <cell r="N46">
            <v>256639.22393101055</v>
          </cell>
          <cell r="O46">
            <v>74585.2</v>
          </cell>
          <cell r="P46">
            <v>281176.93434123066</v>
          </cell>
          <cell r="Q46">
            <v>59648.39</v>
          </cell>
          <cell r="R46">
            <v>218721.93886633561</v>
          </cell>
          <cell r="S46">
            <v>63410.09</v>
          </cell>
          <cell r="T46">
            <v>238130.65890230431</v>
          </cell>
          <cell r="U46">
            <v>70178.61</v>
          </cell>
          <cell r="V46">
            <v>269434.54554082901</v>
          </cell>
          <cell r="W46">
            <v>52766.509999999995</v>
          </cell>
          <cell r="X46">
            <v>198574.65883151302</v>
          </cell>
          <cell r="Y46">
            <v>53668.66</v>
          </cell>
          <cell r="Z46">
            <v>206169.06711952057</v>
          </cell>
          <cell r="AA46">
            <v>40787.82</v>
          </cell>
          <cell r="AB46">
            <v>151820.00877398418</v>
          </cell>
        </row>
        <row r="47">
          <cell r="A47" t="str">
            <v>สระว่ายน้ำ</v>
          </cell>
        </row>
        <row r="48">
          <cell r="E48">
            <v>7100</v>
          </cell>
          <cell r="F48">
            <v>24767.716686165561</v>
          </cell>
          <cell r="G48">
            <v>6700</v>
          </cell>
          <cell r="H48">
            <v>23487.226496754243</v>
          </cell>
          <cell r="I48">
            <v>7700</v>
          </cell>
          <cell r="J48">
            <v>28027.020996798397</v>
          </cell>
          <cell r="K48">
            <v>5350</v>
          </cell>
          <cell r="L48">
            <v>18985.911299846033</v>
          </cell>
          <cell r="M48">
            <v>7100</v>
          </cell>
          <cell r="N48">
            <v>25813.155150773422</v>
          </cell>
          <cell r="O48">
            <v>7300</v>
          </cell>
          <cell r="P48">
            <v>27520.092735435232</v>
          </cell>
          <cell r="Q48">
            <v>6450</v>
          </cell>
          <cell r="R48">
            <v>23651.20845152509</v>
          </cell>
          <cell r="S48">
            <v>6450</v>
          </cell>
          <cell r="T48">
            <v>24222.371391049321</v>
          </cell>
          <cell r="U48">
            <v>7800</v>
          </cell>
          <cell r="V48">
            <v>29946.296388863593</v>
          </cell>
          <cell r="W48">
            <v>8750</v>
          </cell>
          <cell r="X48">
            <v>32928.618261388496</v>
          </cell>
          <cell r="Y48">
            <v>6950</v>
          </cell>
          <cell r="Z48">
            <v>26698.542808422422</v>
          </cell>
          <cell r="AA48">
            <v>6850</v>
          </cell>
          <cell r="AB48">
            <v>25497.000332496118</v>
          </cell>
        </row>
        <row r="49">
          <cell r="A49" t="str">
            <v>โรงอาหาร</v>
          </cell>
        </row>
        <row r="50">
          <cell r="E50">
            <v>8600</v>
          </cell>
          <cell r="F50">
            <v>30000.332887468147</v>
          </cell>
          <cell r="G50">
            <v>11200</v>
          </cell>
          <cell r="H50">
            <v>39262.229367708584</v>
          </cell>
          <cell r="I50">
            <v>10420</v>
          </cell>
          <cell r="J50">
            <v>37927.47516709601</v>
          </cell>
          <cell r="K50">
            <v>7240</v>
          </cell>
          <cell r="L50">
            <v>25693.083702969212</v>
          </cell>
          <cell r="M50">
            <v>8840</v>
          </cell>
          <cell r="N50">
            <v>32139.195990540429</v>
          </cell>
          <cell r="O50">
            <v>13020</v>
          </cell>
          <cell r="P50">
            <v>49083.781837721472</v>
          </cell>
          <cell r="Q50">
            <v>10900</v>
          </cell>
          <cell r="R50">
            <v>39968.708856065656</v>
          </cell>
          <cell r="S50">
            <v>11220</v>
          </cell>
          <cell r="T50">
            <v>42135.660001174168</v>
          </cell>
          <cell r="U50">
            <v>11700</v>
          </cell>
          <cell r="V50">
            <v>44919.444583295393</v>
          </cell>
          <cell r="W50">
            <v>7560</v>
          </cell>
          <cell r="X50">
            <v>28450.326177839663</v>
          </cell>
          <cell r="Y50">
            <v>17300</v>
          </cell>
          <cell r="Z50">
            <v>66458.24324974214</v>
          </cell>
          <cell r="AA50">
            <v>3660</v>
          </cell>
          <cell r="AB50">
            <v>13623.214776195005</v>
          </cell>
        </row>
        <row r="51">
          <cell r="A51" t="str">
            <v>หอพักนักศึกษา</v>
          </cell>
        </row>
        <row r="63">
          <cell r="E63">
            <v>53020</v>
          </cell>
          <cell r="F63">
            <v>184955.54066204198</v>
          </cell>
          <cell r="G63">
            <v>90720</v>
          </cell>
          <cell r="H63">
            <v>318024.05787843955</v>
          </cell>
          <cell r="I63">
            <v>99680</v>
          </cell>
          <cell r="J63">
            <v>362822.52635855379</v>
          </cell>
          <cell r="K63">
            <v>87040</v>
          </cell>
          <cell r="L63">
            <v>308884.80739039229</v>
          </cell>
          <cell r="M63">
            <v>44880</v>
          </cell>
          <cell r="N63">
            <v>163168.22579812832</v>
          </cell>
          <cell r="O63">
            <v>86100</v>
          </cell>
          <cell r="P63">
            <v>324586.29924944846</v>
          </cell>
          <cell r="Q63">
            <v>108220</v>
          </cell>
          <cell r="R63">
            <v>396826.94242233259</v>
          </cell>
          <cell r="S63">
            <v>116400</v>
          </cell>
          <cell r="T63">
            <v>437129.30696405284</v>
          </cell>
          <cell r="U63">
            <v>113380</v>
          </cell>
          <cell r="V63">
            <v>435296.29289350694</v>
          </cell>
          <cell r="W63">
            <v>93420</v>
          </cell>
          <cell r="X63">
            <v>351564.74491187581</v>
          </cell>
          <cell r="Y63">
            <v>89500</v>
          </cell>
          <cell r="Z63">
            <v>343815.76710126718</v>
          </cell>
          <cell r="AA63">
            <v>82700</v>
          </cell>
          <cell r="AB63">
            <v>307825.09890473413</v>
          </cell>
        </row>
        <row r="64">
          <cell r="A64" t="str">
            <v>คณะพัฒนาการท่องเที่ยว</v>
          </cell>
        </row>
        <row r="69">
          <cell r="E69">
            <v>2400</v>
          </cell>
          <cell r="F69">
            <v>8372.1859220841343</v>
          </cell>
          <cell r="G69">
            <v>2800</v>
          </cell>
          <cell r="H69">
            <v>9815.5573419271459</v>
          </cell>
          <cell r="I69">
            <v>4160</v>
          </cell>
          <cell r="J69">
            <v>15141.871083984588</v>
          </cell>
          <cell r="K69">
            <v>2960</v>
          </cell>
          <cell r="L69">
            <v>10504.354663092385</v>
          </cell>
          <cell r="M69">
            <v>2960</v>
          </cell>
          <cell r="N69">
            <v>10761.540738913989</v>
          </cell>
          <cell r="O69">
            <v>4000</v>
          </cell>
          <cell r="P69">
            <v>15079.502868731633</v>
          </cell>
          <cell r="Q69">
            <v>2960</v>
          </cell>
          <cell r="R69">
            <v>10853.887909537096</v>
          </cell>
          <cell r="S69">
            <v>2800</v>
          </cell>
          <cell r="T69">
            <v>10515.137968207457</v>
          </cell>
          <cell r="U69">
            <v>3920</v>
          </cell>
          <cell r="V69">
            <v>15049.933569787858</v>
          </cell>
          <cell r="W69">
            <v>2400</v>
          </cell>
          <cell r="X69">
            <v>9031.8495802665602</v>
          </cell>
          <cell r="Y69">
            <v>1760</v>
          </cell>
          <cell r="Z69">
            <v>6761.0698334997787</v>
          </cell>
          <cell r="AA69">
            <v>3520</v>
          </cell>
          <cell r="AB69">
            <v>13102.108200056398</v>
          </cell>
        </row>
        <row r="70">
          <cell r="A70" t="str">
            <v>คณะศิลป์ศาสตร์</v>
          </cell>
        </row>
        <row r="71">
          <cell r="E71">
            <v>9363.36</v>
          </cell>
          <cell r="F71">
            <v>32663.246156419042</v>
          </cell>
          <cell r="G71">
            <v>8889.36</v>
          </cell>
          <cell r="H71">
            <v>31162.151004654821</v>
          </cell>
          <cell r="I71">
            <v>19657.11</v>
          </cell>
          <cell r="J71">
            <v>71549.381130698152</v>
          </cell>
          <cell r="K71">
            <v>17411.16</v>
          </cell>
          <cell r="L71">
            <v>61788.175586435005</v>
          </cell>
          <cell r="M71">
            <v>12022.01</v>
          </cell>
          <cell r="N71">
            <v>43707.888641429519</v>
          </cell>
          <cell r="O71">
            <v>16261.72</v>
          </cell>
          <cell r="P71">
            <v>61304.663347627647</v>
          </cell>
          <cell r="Q71">
            <v>15394.98</v>
          </cell>
          <cell r="R71">
            <v>56451.144354582902</v>
          </cell>
          <cell r="S71">
            <v>17882.43</v>
          </cell>
          <cell r="T71">
            <v>67155.792377432881</v>
          </cell>
          <cell r="U71">
            <v>19651.25</v>
          </cell>
          <cell r="V71">
            <v>75446.430373289186</v>
          </cell>
          <cell r="W71">
            <v>7528.92</v>
          </cell>
          <cell r="X71">
            <v>28333.363725775213</v>
          </cell>
          <cell r="Y71">
            <v>12488.66</v>
          </cell>
          <cell r="Z71">
            <v>47975.399083429176</v>
          </cell>
          <cell r="AA71">
            <v>8177.5</v>
          </cell>
          <cell r="AB71">
            <v>30438.20733123898</v>
          </cell>
        </row>
        <row r="72">
          <cell r="A72" t="str">
            <v>สำนักหอสมุด</v>
          </cell>
        </row>
        <row r="75">
          <cell r="F75">
            <v>91559.864796988491</v>
          </cell>
          <cell r="G75">
            <v>31739.82</v>
          </cell>
          <cell r="H75">
            <v>111265.72258301644</v>
          </cell>
          <cell r="I75">
            <v>47883.27</v>
          </cell>
          <cell r="J75">
            <v>174289.01476433332</v>
          </cell>
          <cell r="K75">
            <v>42220.45</v>
          </cell>
          <cell r="L75">
            <v>149830.60163356719</v>
          </cell>
          <cell r="M75">
            <v>37437.67</v>
          </cell>
          <cell r="N75">
            <v>136110.47664696557</v>
          </cell>
          <cell r="O75">
            <v>42277.57</v>
          </cell>
          <cell r="P75">
            <v>159381.18452450063</v>
          </cell>
          <cell r="Q75">
            <v>40676.559999999998</v>
          </cell>
          <cell r="R75">
            <v>149155.00769782442</v>
          </cell>
          <cell r="S75">
            <v>42534.33</v>
          </cell>
          <cell r="T75">
            <v>159733.69583402338</v>
          </cell>
          <cell r="U75">
            <v>48197.48</v>
          </cell>
          <cell r="V75">
            <v>185043.07965081095</v>
          </cell>
          <cell r="W75">
            <v>29304.27</v>
          </cell>
          <cell r="X75">
            <v>110279.89945813247</v>
          </cell>
          <cell r="Y75">
            <v>30166.03</v>
          </cell>
          <cell r="Z75">
            <v>115883.3155849144</v>
          </cell>
          <cell r="AA75">
            <v>21291.98</v>
          </cell>
          <cell r="AB75">
            <v>79252.791407226381</v>
          </cell>
        </row>
        <row r="76">
          <cell r="A76" t="str">
            <v>คณะบริหารธุรกิจ</v>
          </cell>
        </row>
        <row r="79">
          <cell r="E79">
            <v>16556.370000000003</v>
          </cell>
          <cell r="F79">
            <v>57755.419931173376</v>
          </cell>
          <cell r="G79">
            <v>18554.010000000002</v>
          </cell>
          <cell r="H79">
            <v>65042.124670603465</v>
          </cell>
          <cell r="I79">
            <v>28328.12</v>
          </cell>
          <cell r="J79">
            <v>103110.75507010709</v>
          </cell>
          <cell r="K79">
            <v>21862.400000000001</v>
          </cell>
          <cell r="L79">
            <v>77584.595738645585</v>
          </cell>
          <cell r="M79">
            <v>19866.370000000003</v>
          </cell>
          <cell r="N79">
            <v>72227.28043558741</v>
          </cell>
          <cell r="O79">
            <v>28706.720000000001</v>
          </cell>
          <cell r="P79">
            <v>108220.76664796894</v>
          </cell>
          <cell r="Q79">
            <v>30492.47</v>
          </cell>
          <cell r="R79">
            <v>111811.4363057171</v>
          </cell>
          <cell r="S79">
            <v>28259.1</v>
          </cell>
          <cell r="T79">
            <v>106124.40548477546</v>
          </cell>
          <cell r="U79">
            <v>37313.990000000005</v>
          </cell>
          <cell r="V79">
            <v>143258.43640911439</v>
          </cell>
          <cell r="W79">
            <v>17932.059999999998</v>
          </cell>
          <cell r="X79">
            <v>67483.195243464477</v>
          </cell>
          <cell r="Y79">
            <v>23399.69</v>
          </cell>
          <cell r="Z79">
            <v>89890.30577968547</v>
          </cell>
          <cell r="AA79">
            <v>16525.8</v>
          </cell>
          <cell r="AB79">
            <v>61512.164685367054</v>
          </cell>
        </row>
        <row r="80">
          <cell r="A80" t="str">
            <v>วิทยาลัยบริหารศาสตร์</v>
          </cell>
        </row>
        <row r="81">
          <cell r="E81">
            <v>9452.2199999999993</v>
          </cell>
          <cell r="F81">
            <v>32973.226340184199</v>
          </cell>
          <cell r="G81">
            <v>10531.24</v>
          </cell>
          <cell r="H81">
            <v>36917.853607713158</v>
          </cell>
          <cell r="I81">
            <v>18265.29</v>
          </cell>
          <cell r="J81">
            <v>66483.333291248287</v>
          </cell>
          <cell r="K81">
            <v>16783.759999999998</v>
          </cell>
          <cell r="L81">
            <v>59561.678250075485</v>
          </cell>
          <cell r="M81">
            <v>14165.98</v>
          </cell>
          <cell r="N81">
            <v>51502.625296162427</v>
          </cell>
          <cell r="O81">
            <v>17818.25</v>
          </cell>
          <cell r="P81">
            <v>67172.587997694354</v>
          </cell>
          <cell r="Q81">
            <v>17963.650000000001</v>
          </cell>
          <cell r="R81">
            <v>65870.082279106777</v>
          </cell>
          <cell r="S81">
            <v>21275.87</v>
          </cell>
          <cell r="T81">
            <v>79899.538729873559</v>
          </cell>
          <cell r="U81">
            <v>19994.29</v>
          </cell>
          <cell r="V81">
            <v>76763.453131396338</v>
          </cell>
          <cell r="W81">
            <v>11178.77</v>
          </cell>
          <cell r="X81">
            <v>42068.737138498502</v>
          </cell>
          <cell r="Y81">
            <v>14549.08</v>
          </cell>
          <cell r="Z81">
            <v>55890.53743930396</v>
          </cell>
          <cell r="AA81">
            <v>9666.41</v>
          </cell>
          <cell r="AB81">
            <v>35980.212990371358</v>
          </cell>
        </row>
        <row r="82">
          <cell r="A82" t="str">
            <v>ศูนย์กล้วยไม้</v>
          </cell>
        </row>
        <row r="83">
          <cell r="E83">
            <v>15116.76</v>
          </cell>
          <cell r="F83">
            <v>52733.468858135231</v>
          </cell>
          <cell r="G83">
            <v>16651.14</v>
          </cell>
          <cell r="H83">
            <v>58371.506956591707</v>
          </cell>
          <cell r="I83">
            <v>21470.16</v>
          </cell>
          <cell r="J83">
            <v>78148.652613587154</v>
          </cell>
          <cell r="K83">
            <v>17898.88</v>
          </cell>
          <cell r="L83">
            <v>63518.980943287512</v>
          </cell>
          <cell r="M83">
            <v>23517.4</v>
          </cell>
          <cell r="N83">
            <v>85501.168301802652</v>
          </cell>
          <cell r="O83">
            <v>21299.42</v>
          </cell>
          <cell r="P83">
            <v>80296.166248079971</v>
          </cell>
          <cell r="Q83">
            <v>19559.259999999998</v>
          </cell>
          <cell r="R83">
            <v>71720.951227531259</v>
          </cell>
          <cell r="S83">
            <v>22626.7</v>
          </cell>
          <cell r="T83">
            <v>84972.454380442738</v>
          </cell>
          <cell r="U83">
            <v>22583.79</v>
          </cell>
          <cell r="V83">
            <v>86705.239605622279</v>
          </cell>
          <cell r="W83">
            <v>20175.650000000001</v>
          </cell>
          <cell r="X83">
            <v>75926.43166004376</v>
          </cell>
          <cell r="Y83">
            <v>18537.57</v>
          </cell>
          <cell r="Z83">
            <v>71212.389382608235</v>
          </cell>
          <cell r="AA83">
            <v>18796.580000000002</v>
          </cell>
          <cell r="AB83">
            <v>69964.438906538679</v>
          </cell>
        </row>
        <row r="84">
          <cell r="A84" t="str">
            <v>คณะวิทยาศาสตร์</v>
          </cell>
        </row>
        <row r="91">
          <cell r="E91">
            <v>113344.15</v>
          </cell>
          <cell r="F91">
            <v>395390.95707524684</v>
          </cell>
          <cell r="G91">
            <v>115281.96</v>
          </cell>
          <cell r="H91">
            <v>404127.38888205413</v>
          </cell>
          <cell r="I91">
            <v>172436.38999999998</v>
          </cell>
          <cell r="J91">
            <v>627646.53547300212</v>
          </cell>
          <cell r="K91">
            <v>160259.09</v>
          </cell>
          <cell r="L91">
            <v>568722.40518393321</v>
          </cell>
          <cell r="M91">
            <v>170856.09000000003</v>
          </cell>
          <cell r="N91">
            <v>621173.90980626864</v>
          </cell>
          <cell r="O91">
            <v>173954.13</v>
          </cell>
          <cell r="P91">
            <v>655785.45059067884</v>
          </cell>
          <cell r="Q91">
            <v>161944.87</v>
          </cell>
          <cell r="R91">
            <v>593828.19814343133</v>
          </cell>
          <cell r="S91">
            <v>169986.64</v>
          </cell>
          <cell r="T91">
            <v>638368.91869714728</v>
          </cell>
          <cell r="U91">
            <v>165647.46000000002</v>
          </cell>
          <cell r="V91">
            <v>635965.11964390089</v>
          </cell>
          <cell r="W91">
            <v>122064.44999999998</v>
          </cell>
          <cell r="X91">
            <v>459361.56312415347</v>
          </cell>
          <cell r="Y91">
            <v>135349.18</v>
          </cell>
          <cell r="Z91">
            <v>519946.16925393842</v>
          </cell>
          <cell r="AA91">
            <v>93910.319999999992</v>
          </cell>
          <cell r="AB91">
            <v>349552.03799486376</v>
          </cell>
        </row>
        <row r="92">
          <cell r="A92" t="str">
            <v>คณะเศรษฐศาสตร์</v>
          </cell>
        </row>
        <row r="93">
          <cell r="E93">
            <v>6345.66</v>
          </cell>
          <cell r="F93">
            <v>22136.268882638502</v>
          </cell>
          <cell r="G93">
            <v>6623.69</v>
          </cell>
          <cell r="H93">
            <v>23219.71750362479</v>
          </cell>
          <cell r="I93">
            <v>11696.55</v>
          </cell>
          <cell r="J93">
            <v>42573.95486235094</v>
          </cell>
          <cell r="K93">
            <v>10083.379999999999</v>
          </cell>
          <cell r="L93">
            <v>35783.580987409623</v>
          </cell>
          <cell r="M93">
            <v>11797.28</v>
          </cell>
          <cell r="N93">
            <v>42890.847746072715</v>
          </cell>
          <cell r="O93">
            <v>14178.31</v>
          </cell>
          <cell r="P93">
            <v>53450.466579691602</v>
          </cell>
          <cell r="Q93">
            <v>12646.06</v>
          </cell>
          <cell r="R93">
            <v>46371.255992324557</v>
          </cell>
          <cell r="S93">
            <v>14723.66</v>
          </cell>
          <cell r="T93">
            <v>55293.327248920497</v>
          </cell>
          <cell r="U93">
            <v>12948.68</v>
          </cell>
          <cell r="V93">
            <v>49713.462708275671</v>
          </cell>
          <cell r="W93">
            <v>7286.38</v>
          </cell>
          <cell r="X93" t="str">
            <v>เสีย</v>
          </cell>
          <cell r="Y93">
            <v>8713.93</v>
          </cell>
          <cell r="Z93">
            <v>33474.709803539052</v>
          </cell>
          <cell r="AA93">
            <v>5828.79</v>
          </cell>
          <cell r="AB93">
            <v>21695.862856649641</v>
          </cell>
        </row>
        <row r="94">
          <cell r="A94" t="str">
            <v>คณะเทคโนโลยีสารสนเทศและการสื่อสาร</v>
          </cell>
        </row>
        <row r="95">
          <cell r="E95">
            <v>1343.5400000000081</v>
          </cell>
          <cell r="F95">
            <v>4686.8194473987442</v>
          </cell>
          <cell r="G95">
            <v>1721.7999999999884</v>
          </cell>
          <cell r="H95">
            <v>6035.8666540464446</v>
          </cell>
          <cell r="I95">
            <v>3106.140000000014</v>
          </cell>
          <cell r="J95">
            <v>11305.954675194254</v>
          </cell>
          <cell r="K95">
            <v>2157.2200000000012</v>
          </cell>
          <cell r="L95">
            <v>7655.4743129446515</v>
          </cell>
          <cell r="M95">
            <v>2542.5599999999977</v>
          </cell>
          <cell r="N95">
            <v>9243.8726422747059</v>
          </cell>
          <cell r="O95">
            <v>3325.9400000000023</v>
          </cell>
          <cell r="P95">
            <v>12538.380442807331</v>
          </cell>
          <cell r="Q95">
            <v>3064.2000000000116</v>
          </cell>
          <cell r="R95">
            <v>11235.974098785033</v>
          </cell>
          <cell r="S95">
            <v>2963.2999999999884</v>
          </cell>
          <cell r="T95">
            <v>11128.395836138941</v>
          </cell>
          <cell r="U95">
            <v>4592.1000000000058</v>
          </cell>
          <cell r="V95">
            <v>17630.306108628294</v>
          </cell>
          <cell r="W95">
            <v>1586.3399999999965</v>
          </cell>
          <cell r="X95">
            <v>5969.8267763166759</v>
          </cell>
          <cell r="Y95">
            <v>1707.7999999999884</v>
          </cell>
          <cell r="Z95">
            <v>6560.5426486652523</v>
          </cell>
          <cell r="AA95">
            <v>1826.5599999999977</v>
          </cell>
          <cell r="AB95">
            <v>6798.803055083803</v>
          </cell>
        </row>
        <row r="96">
          <cell r="A96" t="str">
            <v>คณะสถาปัตยกรรมศาสตร์และการออกแบบสิ่งแวดล้อม</v>
          </cell>
        </row>
        <row r="99">
          <cell r="E99">
            <v>2400</v>
          </cell>
          <cell r="F99">
            <v>8372.1859220841343</v>
          </cell>
          <cell r="G99">
            <v>2240</v>
          </cell>
          <cell r="H99">
            <v>7852.4458735417174</v>
          </cell>
          <cell r="I99">
            <v>2540</v>
          </cell>
          <cell r="J99">
            <v>9245.277056086743</v>
          </cell>
          <cell r="K99">
            <v>2554.6</v>
          </cell>
          <cell r="L99">
            <v>9065.6839264647988</v>
          </cell>
          <cell r="M99">
            <v>2464.0000000000146</v>
          </cell>
          <cell r="N99">
            <v>8958.2555340149411</v>
          </cell>
          <cell r="O99">
            <v>2591</v>
          </cell>
          <cell r="P99">
            <v>9767.7479832209156</v>
          </cell>
          <cell r="Q99">
            <v>2613</v>
          </cell>
          <cell r="R99">
            <v>9581.4895633852811</v>
          </cell>
          <cell r="S99">
            <v>2634</v>
          </cell>
          <cell r="T99">
            <v>9891.7405029494439</v>
          </cell>
          <cell r="U99">
            <v>2660</v>
          </cell>
          <cell r="V99">
            <v>10212.454922356046</v>
          </cell>
          <cell r="W99">
            <v>2674</v>
          </cell>
          <cell r="X99">
            <v>10062.985740680326</v>
          </cell>
          <cell r="Y99">
            <v>2692</v>
          </cell>
          <cell r="Z99">
            <v>10341.363631693981</v>
          </cell>
          <cell r="AA99">
            <v>2705</v>
          </cell>
          <cell r="AB99">
            <v>10068.523488963796</v>
          </cell>
        </row>
        <row r="100">
          <cell r="A100" t="str">
            <v>คณะผลิตกรรมการเกษตร</v>
          </cell>
        </row>
        <row r="131">
          <cell r="E131">
            <v>108793.83</v>
          </cell>
          <cell r="F131">
            <v>379517.57163983933</v>
          </cell>
          <cell r="G131">
            <v>53490.990000000005</v>
          </cell>
          <cell r="H131">
            <v>187515.67129337555</v>
          </cell>
          <cell r="I131">
            <v>66465.84</v>
          </cell>
          <cell r="J131">
            <v>241927.20691556396</v>
          </cell>
          <cell r="K131">
            <v>59709.729999999996</v>
          </cell>
          <cell r="L131">
            <v>211896.0070126646</v>
          </cell>
          <cell r="M131">
            <v>62858.400000000001</v>
          </cell>
          <cell r="N131">
            <v>228531.49742667261</v>
          </cell>
          <cell r="O131">
            <v>68248.44</v>
          </cell>
          <cell r="P131">
            <v>257288.13669161472</v>
          </cell>
          <cell r="Q131">
            <v>63439.92</v>
          </cell>
          <cell r="R131">
            <v>232624.92590202729</v>
          </cell>
          <cell r="S131">
            <v>67627.48000000001</v>
          </cell>
          <cell r="T131">
            <v>253968.67237221095</v>
          </cell>
          <cell r="U131">
            <v>72060.03</v>
          </cell>
          <cell r="V131">
            <v>276657.82258594898</v>
          </cell>
          <cell r="W131">
            <v>140133.72</v>
          </cell>
          <cell r="X131">
            <v>527361.11673466302</v>
          </cell>
          <cell r="Y131">
            <v>56330.05</v>
          </cell>
          <cell r="Z131">
            <v>216392.84191734903</v>
          </cell>
          <cell r="AA131">
            <v>50756.99</v>
          </cell>
          <cell r="AB131">
            <v>188927.15195715358</v>
          </cell>
        </row>
        <row r="132">
          <cell r="A132" t="str">
            <v>สำนักวิจัยและส่งเสริมการเกษตร</v>
          </cell>
        </row>
        <row r="137">
          <cell r="E137">
            <v>5114</v>
          </cell>
          <cell r="F137">
            <v>17839.732835640942</v>
          </cell>
          <cell r="G137">
            <v>6685.7</v>
          </cell>
          <cell r="H137">
            <v>23437.097043186546</v>
          </cell>
          <cell r="I137">
            <v>8487.2999999999993</v>
          </cell>
          <cell r="J137">
            <v>30892.692896899614</v>
          </cell>
          <cell r="K137">
            <v>5892.5</v>
          </cell>
          <cell r="L137">
            <v>20911.118193335096</v>
          </cell>
          <cell r="M137">
            <v>10196.5</v>
          </cell>
          <cell r="N137">
            <v>37070.962886600166</v>
          </cell>
          <cell r="O137">
            <v>9984</v>
          </cell>
          <cell r="P137">
            <v>37638.439160354159</v>
          </cell>
          <cell r="Q137">
            <v>8918</v>
          </cell>
          <cell r="R137">
            <v>32701.004181503999</v>
          </cell>
          <cell r="S137">
            <v>9801</v>
          </cell>
          <cell r="T137">
            <v>36806.738295143317</v>
          </cell>
          <cell r="U137">
            <v>10599</v>
          </cell>
          <cell r="V137">
            <v>40692.409669944267</v>
          </cell>
          <cell r="W137">
            <v>7439</v>
          </cell>
          <cell r="X137">
            <v>27994.97042816789</v>
          </cell>
          <cell r="Y137">
            <v>6512</v>
          </cell>
          <cell r="Z137">
            <v>25015.958383949186</v>
          </cell>
          <cell r="AA137">
            <v>5808</v>
          </cell>
          <cell r="AB137">
            <v>21618.47853009306</v>
          </cell>
        </row>
        <row r="138">
          <cell r="A138" t="str">
            <v>ศูนย์วิจัยพลังงาน</v>
          </cell>
        </row>
        <row r="139">
          <cell r="E139">
            <v>2359</v>
          </cell>
          <cell r="F139">
            <v>8229.1610792485299</v>
          </cell>
          <cell r="G139">
            <v>2579</v>
          </cell>
          <cell r="H139">
            <v>9040.8294231536111</v>
          </cell>
          <cell r="I139">
            <v>3725</v>
          </cell>
          <cell r="J139">
            <v>13558.526391308314</v>
          </cell>
          <cell r="K139">
            <v>2587</v>
          </cell>
          <cell r="L139">
            <v>9180.6640248040549</v>
          </cell>
          <cell r="M139">
            <v>3109</v>
          </cell>
          <cell r="N139">
            <v>11303.253431514728</v>
          </cell>
          <cell r="O139">
            <v>3225</v>
          </cell>
          <cell r="P139">
            <v>12157.849187914881</v>
          </cell>
          <cell r="Q139">
            <v>2549</v>
          </cell>
          <cell r="R139">
            <v>9346.8109058817772</v>
          </cell>
          <cell r="S139">
            <v>2475</v>
          </cell>
          <cell r="T139">
            <v>9294.6308826119475</v>
          </cell>
          <cell r="U139">
            <v>2889</v>
          </cell>
          <cell r="V139">
            <v>11091.647470182939</v>
          </cell>
          <cell r="W139">
            <v>2194</v>
          </cell>
          <cell r="X139">
            <v>8256.6158246270134</v>
          </cell>
          <cell r="Y139">
            <v>1999</v>
          </cell>
          <cell r="Z139">
            <v>7679.1923847534426</v>
          </cell>
          <cell r="AA139">
            <v>1999</v>
          </cell>
          <cell r="AB139">
            <v>7440.6574692933928</v>
          </cell>
        </row>
        <row r="140">
          <cell r="A140" t="str">
            <v>ศูนย์อาคารที่พัก</v>
          </cell>
        </row>
        <row r="141">
          <cell r="E141">
            <v>18235.84</v>
          </cell>
          <cell r="F141">
            <v>63614.101218907803</v>
          </cell>
          <cell r="G141">
            <v>18115.43</v>
          </cell>
          <cell r="H141">
            <v>63504.657835238315</v>
          </cell>
          <cell r="I141">
            <v>21034.54</v>
          </cell>
          <cell r="J141">
            <v>76563.051199739712</v>
          </cell>
          <cell r="K141">
            <v>20206.32</v>
          </cell>
          <cell r="L141">
            <v>71707.551255384096</v>
          </cell>
          <cell r="M141">
            <v>27386.89</v>
          </cell>
          <cell r="N141">
            <v>99569.301502417613</v>
          </cell>
          <cell r="O141">
            <v>22321.4</v>
          </cell>
          <cell r="P141">
            <v>84148.90383352658</v>
          </cell>
          <cell r="Q141">
            <v>20452.150000000001</v>
          </cell>
          <cell r="R141">
            <v>74995.048516567273</v>
          </cell>
          <cell r="S141">
            <v>23306.240000000002</v>
          </cell>
          <cell r="T141">
            <v>87524.403257198341</v>
          </cell>
          <cell r="U141">
            <v>22882.03</v>
          </cell>
          <cell r="V141">
            <v>87850.26312293185</v>
          </cell>
          <cell r="W141">
            <v>18251.88</v>
          </cell>
          <cell r="X141">
            <v>68686.76446544817</v>
          </cell>
          <cell r="Y141">
            <v>27568.400000000001</v>
          </cell>
          <cell r="Z141">
            <v>105904.47590787234</v>
          </cell>
          <cell r="AA141">
            <v>22257.56</v>
          </cell>
          <cell r="AB141">
            <v>82846.863462854351</v>
          </cell>
        </row>
        <row r="142">
          <cell r="A142" t="str">
            <v>คณะวิศวกรรมศาสตร์</v>
          </cell>
        </row>
        <row r="149">
          <cell r="E149">
            <v>29907.879999999997</v>
          </cell>
          <cell r="F149">
            <v>104330.97162307567</v>
          </cell>
          <cell r="G149">
            <v>32987.54</v>
          </cell>
          <cell r="H149">
            <v>115639.67515682692</v>
          </cell>
          <cell r="I149">
            <v>43604.59</v>
          </cell>
          <cell r="J149">
            <v>158715.1635697124</v>
          </cell>
          <cell r="K149">
            <v>38702.430000000044</v>
          </cell>
          <cell r="L149">
            <v>137345.96319037399</v>
          </cell>
          <cell r="M149">
            <v>42088.249999999956</v>
          </cell>
          <cell r="N149">
            <v>153018.38412317442</v>
          </cell>
          <cell r="O149">
            <v>43723.51</v>
          </cell>
          <cell r="P149">
            <v>164832.19861900408</v>
          </cell>
          <cell r="Q149">
            <v>42040.25</v>
          </cell>
          <cell r="R149">
            <v>154155.45986112059</v>
          </cell>
          <cell r="S149">
            <v>44618.720000000001</v>
          </cell>
          <cell r="T149">
            <v>167561.42741600619</v>
          </cell>
          <cell r="U149">
            <v>47705.1</v>
          </cell>
          <cell r="V149">
            <v>183152.70049492008</v>
          </cell>
          <cell r="W149">
            <v>33125.65</v>
          </cell>
          <cell r="X149">
            <v>124660.78668689873</v>
          </cell>
          <cell r="Y149">
            <v>35691.339999999997</v>
          </cell>
          <cell r="Z149">
            <v>137108.88760862726</v>
          </cell>
          <cell r="AA149">
            <v>31001.59</v>
          </cell>
          <cell r="AB149">
            <v>115393.80299823478</v>
          </cell>
        </row>
        <row r="150">
          <cell r="A150" t="str">
            <v>คณะเทคโนโลยีการประมง</v>
          </cell>
        </row>
        <row r="154">
          <cell r="E154">
            <v>19660</v>
          </cell>
          <cell r="F154">
            <v>68582.156345072523</v>
          </cell>
          <cell r="G154">
            <v>21479</v>
          </cell>
          <cell r="H154">
            <v>75295.841481161842</v>
          </cell>
          <cell r="I154">
            <v>29816</v>
          </cell>
          <cell r="J154">
            <v>108526.44909617415</v>
          </cell>
          <cell r="K154">
            <v>20820.000000000029</v>
          </cell>
          <cell r="L154">
            <v>73885.359488372895</v>
          </cell>
          <cell r="M154">
            <v>22318.999999999971</v>
          </cell>
          <cell r="N154">
            <v>81144.198564804406</v>
          </cell>
          <cell r="O154">
            <v>28131</v>
          </cell>
          <cell r="P154">
            <v>106050.37380007238</v>
          </cell>
          <cell r="Q154">
            <v>24272</v>
          </cell>
          <cell r="R154">
            <v>89001.880858204182</v>
          </cell>
          <cell r="S154">
            <v>26107</v>
          </cell>
          <cell r="T154">
            <v>98042.39533428289</v>
          </cell>
          <cell r="U154">
            <v>38255</v>
          </cell>
          <cell r="V154">
            <v>146871.22671230472</v>
          </cell>
          <cell r="W154">
            <v>29564</v>
          </cell>
          <cell r="X154">
            <v>111257.33374625022</v>
          </cell>
          <cell r="Y154">
            <v>31155</v>
          </cell>
          <cell r="Z154">
            <v>119682.46060379864</v>
          </cell>
          <cell r="AA154">
            <v>30206</v>
          </cell>
          <cell r="AB154">
            <v>112432.46599173397</v>
          </cell>
        </row>
      </sheetData>
      <sheetData sheetId="2">
        <row r="3">
          <cell r="AF3" t="str">
            <v>ค่าพลังงานไฟฟ้า  (kWh)</v>
          </cell>
        </row>
      </sheetData>
      <sheetData sheetId="3">
        <row r="10">
          <cell r="D10">
            <v>51384</v>
          </cell>
          <cell r="E10">
            <v>187862.51</v>
          </cell>
          <cell r="H10">
            <v>54468</v>
          </cell>
          <cell r="I10">
            <v>205231.89</v>
          </cell>
          <cell r="L10">
            <v>66452</v>
          </cell>
          <cell r="M10">
            <v>244101.07</v>
          </cell>
          <cell r="P10">
            <v>61928</v>
          </cell>
          <cell r="Q10">
            <v>222167.59</v>
          </cell>
          <cell r="T10">
            <v>58848</v>
          </cell>
          <cell r="U10">
            <v>212681.64</v>
          </cell>
          <cell r="X10">
            <v>57932</v>
          </cell>
          <cell r="Y10">
            <v>217071.81</v>
          </cell>
          <cell r="AB10">
            <v>59920</v>
          </cell>
          <cell r="AC10">
            <v>229794.03</v>
          </cell>
          <cell r="AF10">
            <v>56799.99</v>
          </cell>
          <cell r="AG10">
            <v>208320.91</v>
          </cell>
          <cell r="AJ10">
            <v>54764</v>
          </cell>
          <cell r="AK10">
            <v>209225.69</v>
          </cell>
          <cell r="AN10">
            <v>47192.01</v>
          </cell>
          <cell r="AO10">
            <v>175675.99</v>
          </cell>
          <cell r="AR10">
            <v>51040</v>
          </cell>
          <cell r="AS10">
            <v>196574.81</v>
          </cell>
          <cell r="AV10">
            <v>62172</v>
          </cell>
          <cell r="AW10">
            <v>242636.55</v>
          </cell>
        </row>
        <row r="12">
          <cell r="D12">
            <v>6580</v>
          </cell>
          <cell r="E12">
            <v>27214.86</v>
          </cell>
          <cell r="H12">
            <v>7180</v>
          </cell>
          <cell r="I12">
            <v>39327.81</v>
          </cell>
          <cell r="L12">
            <v>10240</v>
          </cell>
          <cell r="M12">
            <v>60710.9</v>
          </cell>
          <cell r="P12">
            <v>12180</v>
          </cell>
          <cell r="Q12">
            <v>91329.7</v>
          </cell>
          <cell r="T12">
            <v>14940</v>
          </cell>
          <cell r="U12">
            <v>101956.65</v>
          </cell>
          <cell r="X12">
            <v>14280</v>
          </cell>
          <cell r="Y12">
            <v>64280.1</v>
          </cell>
          <cell r="AB12">
            <v>15020</v>
          </cell>
          <cell r="AC12">
            <v>61737.89</v>
          </cell>
          <cell r="AF12">
            <v>14340</v>
          </cell>
          <cell r="AG12">
            <v>57987.78</v>
          </cell>
          <cell r="AJ12">
            <v>12700</v>
          </cell>
          <cell r="AK12">
            <v>52274.43</v>
          </cell>
          <cell r="AN12">
            <v>10440</v>
          </cell>
          <cell r="AO12">
            <v>45003.38</v>
          </cell>
          <cell r="AR12">
            <v>10460</v>
          </cell>
          <cell r="AS12">
            <v>44061.120000000003</v>
          </cell>
          <cell r="AV12">
            <v>7780</v>
          </cell>
          <cell r="AW12">
            <v>35753.65</v>
          </cell>
        </row>
        <row r="14">
          <cell r="D14">
            <v>1521</v>
          </cell>
          <cell r="E14">
            <v>6088.34</v>
          </cell>
          <cell r="H14">
            <v>1153</v>
          </cell>
          <cell r="I14">
            <v>4696.13</v>
          </cell>
          <cell r="L14">
            <v>1025.51</v>
          </cell>
          <cell r="M14">
            <v>4213.82</v>
          </cell>
          <cell r="P14">
            <v>1208</v>
          </cell>
          <cell r="Q14">
            <v>4904.21</v>
          </cell>
          <cell r="T14">
            <v>1204.5</v>
          </cell>
          <cell r="U14">
            <v>5052.2299999999996</v>
          </cell>
          <cell r="X14">
            <v>1189.99</v>
          </cell>
          <cell r="Y14">
            <v>4995.49</v>
          </cell>
          <cell r="AB14">
            <v>1434</v>
          </cell>
          <cell r="AC14">
            <v>5951.31</v>
          </cell>
          <cell r="AF14">
            <v>1209.5</v>
          </cell>
          <cell r="AG14">
            <v>5071.91</v>
          </cell>
          <cell r="AJ14">
            <v>1547</v>
          </cell>
          <cell r="AK14">
            <v>6540.71</v>
          </cell>
          <cell r="AN14">
            <v>2370.5</v>
          </cell>
          <cell r="AO14">
            <v>9844.7000000000007</v>
          </cell>
          <cell r="AR14">
            <v>3073.5</v>
          </cell>
          <cell r="AS14">
            <v>12665.19</v>
          </cell>
          <cell r="AV14">
            <v>2641</v>
          </cell>
          <cell r="AW14">
            <v>10929.99</v>
          </cell>
        </row>
        <row r="19">
          <cell r="D19">
            <v>29601.34</v>
          </cell>
          <cell r="E19">
            <v>115305.5</v>
          </cell>
          <cell r="H19">
            <v>30378.34</v>
          </cell>
          <cell r="I19">
            <v>118799.29999999999</v>
          </cell>
          <cell r="L19">
            <v>48187.34</v>
          </cell>
          <cell r="M19">
            <v>182140.62000000002</v>
          </cell>
          <cell r="P19">
            <v>51001.01</v>
          </cell>
          <cell r="Q19">
            <v>186078.03</v>
          </cell>
          <cell r="T19">
            <v>49053.34</v>
          </cell>
          <cell r="U19">
            <v>181007.39</v>
          </cell>
          <cell r="X19">
            <v>39010</v>
          </cell>
          <cell r="Y19">
            <v>151457.18</v>
          </cell>
          <cell r="AB19">
            <v>42236.35</v>
          </cell>
          <cell r="AC19">
            <v>161619.08000000002</v>
          </cell>
          <cell r="AF19">
            <v>45116.34</v>
          </cell>
          <cell r="AG19">
            <v>171889.18000000002</v>
          </cell>
          <cell r="AJ19">
            <v>43366.01</v>
          </cell>
          <cell r="AK19">
            <v>174492.15</v>
          </cell>
          <cell r="AN19">
            <v>40549.33</v>
          </cell>
          <cell r="AO19">
            <v>156454.19999999998</v>
          </cell>
          <cell r="AR19">
            <v>37424.01</v>
          </cell>
          <cell r="AS19">
            <v>148269.06</v>
          </cell>
          <cell r="AV19">
            <v>33169.339999999997</v>
          </cell>
          <cell r="AW19">
            <v>132455.31</v>
          </cell>
        </row>
        <row r="23">
          <cell r="D23">
            <v>836</v>
          </cell>
          <cell r="E23">
            <v>3830.96</v>
          </cell>
          <cell r="H23">
            <v>740</v>
          </cell>
          <cell r="I23">
            <v>3467.77</v>
          </cell>
          <cell r="L23">
            <v>844</v>
          </cell>
          <cell r="M23">
            <v>3861.22</v>
          </cell>
          <cell r="P23">
            <v>784</v>
          </cell>
          <cell r="Q23">
            <v>3634.24</v>
          </cell>
          <cell r="T23">
            <v>876</v>
          </cell>
          <cell r="U23">
            <v>4099.63</v>
          </cell>
          <cell r="X23">
            <v>864</v>
          </cell>
          <cell r="Y23">
            <v>4052.63</v>
          </cell>
          <cell r="AB23">
            <v>724</v>
          </cell>
          <cell r="AC23">
            <v>3504.22</v>
          </cell>
          <cell r="AF23">
            <v>748</v>
          </cell>
          <cell r="AG23">
            <v>3598.23</v>
          </cell>
          <cell r="AJ23">
            <v>680</v>
          </cell>
          <cell r="AK23">
            <v>3396.41</v>
          </cell>
          <cell r="AN23">
            <v>708</v>
          </cell>
          <cell r="AO23">
            <v>3508.75</v>
          </cell>
          <cell r="AR23">
            <v>648</v>
          </cell>
          <cell r="AS23">
            <v>3268.02</v>
          </cell>
          <cell r="AV23">
            <v>768</v>
          </cell>
          <cell r="AW23">
            <v>3749.47</v>
          </cell>
        </row>
        <row r="28">
          <cell r="D28">
            <v>83269</v>
          </cell>
          <cell r="E28">
            <v>315386.83</v>
          </cell>
          <cell r="H28">
            <v>92464.19</v>
          </cell>
          <cell r="I28">
            <v>345490.38</v>
          </cell>
          <cell r="L28">
            <v>130169.62</v>
          </cell>
          <cell r="M28">
            <v>488717.86</v>
          </cell>
          <cell r="P28">
            <v>120486.64</v>
          </cell>
          <cell r="Q28">
            <v>478859.56000000006</v>
          </cell>
          <cell r="T28">
            <v>117738.47</v>
          </cell>
          <cell r="U28">
            <v>466310.62</v>
          </cell>
          <cell r="X28">
            <v>118313.88</v>
          </cell>
          <cell r="Y28">
            <v>469607.12</v>
          </cell>
          <cell r="AB28">
            <v>127694.67</v>
          </cell>
          <cell r="AC28">
            <v>507913.64999999997</v>
          </cell>
          <cell r="AF28">
            <v>128854.91</v>
          </cell>
          <cell r="AG28">
            <v>500300.67</v>
          </cell>
          <cell r="AJ28">
            <v>140116.70000000001</v>
          </cell>
          <cell r="AK28">
            <v>569887.41999999993</v>
          </cell>
          <cell r="AN28">
            <v>102854.23</v>
          </cell>
          <cell r="AO28">
            <v>418767.85</v>
          </cell>
          <cell r="AR28">
            <v>98774.37</v>
          </cell>
          <cell r="AS28">
            <v>405914.05</v>
          </cell>
          <cell r="AV28">
            <v>100328.89</v>
          </cell>
          <cell r="AW28">
            <v>400863.15</v>
          </cell>
        </row>
        <row r="35">
          <cell r="D35">
            <v>25350.03</v>
          </cell>
          <cell r="E35">
            <v>99517.28</v>
          </cell>
          <cell r="H35">
            <v>27517.4</v>
          </cell>
          <cell r="I35">
            <v>109792.51000000001</v>
          </cell>
          <cell r="L35">
            <v>33582.089999999997</v>
          </cell>
          <cell r="M35">
            <v>132833.05000000002</v>
          </cell>
          <cell r="P35">
            <v>25887.760000000002</v>
          </cell>
          <cell r="Q35">
            <v>103163.11</v>
          </cell>
          <cell r="T35">
            <v>27153.379999999997</v>
          </cell>
          <cell r="U35">
            <v>98530.76999999999</v>
          </cell>
          <cell r="X35">
            <v>28956.12</v>
          </cell>
          <cell r="Y35">
            <v>121126.97</v>
          </cell>
          <cell r="AB35">
            <v>34670.79</v>
          </cell>
          <cell r="AC35">
            <v>141405.71</v>
          </cell>
          <cell r="AF35">
            <v>32327.9</v>
          </cell>
          <cell r="AG35">
            <v>131234.82999999999</v>
          </cell>
          <cell r="AJ35">
            <v>35253.67</v>
          </cell>
          <cell r="AK35">
            <v>151006.01</v>
          </cell>
          <cell r="AN35">
            <v>28787.120000000003</v>
          </cell>
          <cell r="AO35">
            <v>121090.75</v>
          </cell>
          <cell r="AR35">
            <v>28664.489999999998</v>
          </cell>
          <cell r="AS35">
            <v>121883.29999999999</v>
          </cell>
          <cell r="AV35">
            <v>30658.639999999999</v>
          </cell>
          <cell r="AW35">
            <v>126574.23000000001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4"/>
  <sheetViews>
    <sheetView showGridLines="0" tabSelected="1" zoomScaleNormal="100" workbookViewId="0">
      <pane xSplit="4092" ySplit="1740" topLeftCell="C4" activePane="bottomRight"/>
      <selection activeCell="B140" sqref="B140"/>
      <selection pane="topRight" activeCell="I1" sqref="I1"/>
      <selection pane="bottomLeft" activeCell="B140" sqref="B140"/>
      <selection pane="bottomRight" activeCell="L9" sqref="L9"/>
    </sheetView>
  </sheetViews>
  <sheetFormatPr defaultColWidth="9.109375" defaultRowHeight="20.399999999999999" x14ac:dyDescent="0.55000000000000004"/>
  <cols>
    <col min="1" max="1" width="6.6640625" style="59" customWidth="1"/>
    <col min="2" max="2" width="27.33203125" style="2" customWidth="1"/>
    <col min="3" max="3" width="10.5546875" style="3" customWidth="1"/>
    <col min="4" max="4" width="11.5546875" style="4" customWidth="1"/>
    <col min="5" max="5" width="11.5546875" style="3" customWidth="1"/>
    <col min="6" max="6" width="11.44140625" style="4" customWidth="1"/>
    <col min="7" max="7" width="11.33203125" style="3" customWidth="1"/>
    <col min="8" max="8" width="11.44140625" style="4" customWidth="1"/>
    <col min="9" max="9" width="10.5546875" style="60" customWidth="1"/>
    <col min="10" max="10" width="11.44140625" style="61" customWidth="1"/>
    <col min="11" max="11" width="11.109375" style="60" customWidth="1"/>
    <col min="12" max="12" width="11.44140625" style="61" customWidth="1"/>
    <col min="13" max="13" width="9.88671875" style="3" customWidth="1"/>
    <col min="14" max="14" width="11.44140625" style="4" customWidth="1"/>
    <col min="15" max="15" width="10.5546875" style="3" customWidth="1"/>
    <col min="16" max="16" width="11.44140625" style="4" customWidth="1"/>
    <col min="17" max="17" width="10.5546875" style="3" customWidth="1"/>
    <col min="18" max="18" width="11.44140625" style="4" customWidth="1"/>
    <col min="19" max="19" width="11.44140625" style="3" customWidth="1"/>
    <col min="20" max="20" width="11.5546875" style="4" customWidth="1"/>
    <col min="21" max="21" width="10.5546875" style="3" customWidth="1"/>
    <col min="22" max="22" width="11.21875" style="4" customWidth="1"/>
    <col min="23" max="23" width="10.5546875" style="3" customWidth="1"/>
    <col min="24" max="24" width="11.44140625" style="4" customWidth="1"/>
    <col min="25" max="25" width="11.6640625" style="3" customWidth="1"/>
    <col min="26" max="28" width="12.109375" style="4" customWidth="1"/>
    <col min="29" max="16384" width="9.109375" style="9"/>
  </cols>
  <sheetData>
    <row r="1" spans="1:28" ht="31.5" customHeight="1" x14ac:dyDescent="0.6">
      <c r="A1" s="1" t="s">
        <v>0</v>
      </c>
      <c r="F1" s="5"/>
      <c r="G1" s="6"/>
      <c r="I1" s="7"/>
      <c r="J1" s="8"/>
      <c r="K1" s="7"/>
      <c r="L1" s="8"/>
      <c r="M1" s="6"/>
      <c r="N1" s="5"/>
      <c r="O1" s="6"/>
      <c r="Q1" s="6"/>
      <c r="R1" s="5"/>
      <c r="V1" s="5"/>
    </row>
    <row r="2" spans="1:28" x14ac:dyDescent="0.55000000000000004">
      <c r="A2" s="10" t="s">
        <v>1</v>
      </c>
      <c r="B2" s="11" t="s">
        <v>2</v>
      </c>
      <c r="C2" s="12" t="s">
        <v>3</v>
      </c>
      <c r="D2" s="13"/>
      <c r="E2" s="14" t="s">
        <v>4</v>
      </c>
      <c r="F2" s="15"/>
      <c r="G2" s="14" t="s">
        <v>5</v>
      </c>
      <c r="H2" s="16"/>
      <c r="I2" s="17" t="s">
        <v>6</v>
      </c>
      <c r="J2" s="16"/>
      <c r="K2" s="18" t="s">
        <v>7</v>
      </c>
      <c r="L2" s="16"/>
      <c r="M2" s="12" t="s">
        <v>8</v>
      </c>
      <c r="N2" s="16"/>
      <c r="O2" s="12" t="s">
        <v>9</v>
      </c>
      <c r="P2" s="16"/>
      <c r="Q2" s="12" t="s">
        <v>10</v>
      </c>
      <c r="R2" s="16"/>
      <c r="S2" s="12" t="s">
        <v>11</v>
      </c>
      <c r="T2" s="16"/>
      <c r="U2" s="12" t="s">
        <v>12</v>
      </c>
      <c r="V2" s="16"/>
      <c r="W2" s="12" t="s">
        <v>13</v>
      </c>
      <c r="X2" s="16"/>
      <c r="Y2" s="19" t="s">
        <v>14</v>
      </c>
      <c r="Z2" s="20"/>
      <c r="AA2" s="19" t="s">
        <v>15</v>
      </c>
      <c r="AB2" s="20"/>
    </row>
    <row r="3" spans="1:28" x14ac:dyDescent="0.55000000000000004">
      <c r="A3" s="21"/>
      <c r="B3" s="22"/>
      <c r="C3" s="23" t="s">
        <v>16</v>
      </c>
      <c r="D3" s="24" t="s">
        <v>17</v>
      </c>
      <c r="E3" s="23" t="s">
        <v>16</v>
      </c>
      <c r="F3" s="24" t="s">
        <v>17</v>
      </c>
      <c r="G3" s="23" t="s">
        <v>16</v>
      </c>
      <c r="H3" s="24" t="s">
        <v>17</v>
      </c>
      <c r="I3" s="25" t="s">
        <v>16</v>
      </c>
      <c r="J3" s="24" t="s">
        <v>17</v>
      </c>
      <c r="K3" s="26" t="s">
        <v>16</v>
      </c>
      <c r="L3" s="24" t="s">
        <v>17</v>
      </c>
      <c r="M3" s="27" t="s">
        <v>16</v>
      </c>
      <c r="N3" s="24" t="s">
        <v>17</v>
      </c>
      <c r="O3" s="23" t="s">
        <v>16</v>
      </c>
      <c r="P3" s="24" t="s">
        <v>17</v>
      </c>
      <c r="Q3" s="23" t="s">
        <v>16</v>
      </c>
      <c r="R3" s="24" t="s">
        <v>17</v>
      </c>
      <c r="S3" s="23" t="s">
        <v>16</v>
      </c>
      <c r="T3" s="24" t="s">
        <v>17</v>
      </c>
      <c r="U3" s="23" t="s">
        <v>16</v>
      </c>
      <c r="V3" s="24" t="s">
        <v>17</v>
      </c>
      <c r="W3" s="23" t="s">
        <v>16</v>
      </c>
      <c r="X3" s="24" t="s">
        <v>17</v>
      </c>
      <c r="Y3" s="23" t="s">
        <v>16</v>
      </c>
      <c r="Z3" s="24" t="s">
        <v>17</v>
      </c>
      <c r="AA3" s="23" t="s">
        <v>16</v>
      </c>
      <c r="AB3" s="24" t="s">
        <v>17</v>
      </c>
    </row>
    <row r="4" spans="1:28" x14ac:dyDescent="0.55000000000000004">
      <c r="A4" s="28" t="str">
        <f>'[5]2560-อาคาร'!A4</f>
        <v>ส่วนกลาง</v>
      </c>
      <c r="B4" s="29"/>
      <c r="C4" s="30"/>
      <c r="D4" s="31"/>
      <c r="E4" s="30"/>
      <c r="F4" s="31"/>
      <c r="G4" s="30"/>
      <c r="H4" s="31"/>
      <c r="I4" s="32"/>
      <c r="J4" s="33"/>
      <c r="K4" s="32"/>
      <c r="L4" s="33"/>
      <c r="M4" s="30"/>
      <c r="N4" s="31"/>
      <c r="O4" s="30"/>
      <c r="P4" s="31"/>
      <c r="Q4" s="30"/>
      <c r="R4" s="31"/>
      <c r="S4" s="30"/>
      <c r="T4" s="31"/>
      <c r="U4" s="30"/>
      <c r="V4" s="31"/>
      <c r="W4" s="30"/>
      <c r="X4" s="31"/>
      <c r="Y4" s="30"/>
      <c r="Z4" s="31"/>
      <c r="AA4" s="30"/>
      <c r="AB4" s="31"/>
    </row>
    <row r="5" spans="1:28" x14ac:dyDescent="0.55000000000000004">
      <c r="A5" s="34">
        <v>1</v>
      </c>
      <c r="B5" s="35" t="str">
        <f>'[5]2560-อาคาร'!A4</f>
        <v>ส่วนกลาง</v>
      </c>
      <c r="C5" s="36">
        <f>'[5]2560-อาคาร'!E30</f>
        <v>132765.76000000004</v>
      </c>
      <c r="D5" s="37">
        <f>'[5]2560-อาคาร'!F30</f>
        <v>476308.82714181195</v>
      </c>
      <c r="E5" s="36">
        <f>'[5]2560-อาคาร'!G30</f>
        <v>146692.76</v>
      </c>
      <c r="F5" s="37">
        <f>'[5]2560-อาคาร'!H30</f>
        <v>527783.17367178435</v>
      </c>
      <c r="G5" s="36">
        <f>'[5]2560-อาคาร'!I30</f>
        <v>185265.89</v>
      </c>
      <c r="H5" s="37">
        <f>'[5]2560-อาคาร'!J30</f>
        <v>686489.82049781794</v>
      </c>
      <c r="I5" s="36">
        <f>'[5]2560-อาคาร'!K30</f>
        <v>143938.71</v>
      </c>
      <c r="J5" s="37">
        <f>'[5]2560-อาคาร'!L30</f>
        <v>522202.5958479399</v>
      </c>
      <c r="K5" s="36">
        <f>'[5]2560-อาคาร'!M30</f>
        <v>201787.05000000002</v>
      </c>
      <c r="L5" s="37">
        <f>'[5]2560-อาคาร'!N30</f>
        <v>744338.91822765395</v>
      </c>
      <c r="M5" s="36">
        <f>'[5]2560-อาคาร'!O30</f>
        <v>205003.75</v>
      </c>
      <c r="N5" s="37">
        <f>'[5]2560-อาคาร'!P30</f>
        <v>784132.17630772293</v>
      </c>
      <c r="O5" s="36">
        <f>'[5]2560-อาคาร'!Q30</f>
        <v>175441.01000000004</v>
      </c>
      <c r="P5" s="37">
        <f>'[5]2560-อาคาร'!R30</f>
        <v>654728.78949764569</v>
      </c>
      <c r="Q5" s="36">
        <f>'[5]2560-อาคาร'!S30</f>
        <v>188411.01999999993</v>
      </c>
      <c r="R5" s="37">
        <f>'[5]2560-อาคาร'!T30</f>
        <v>719465.40011531382</v>
      </c>
      <c r="S5" s="36">
        <f>'[5]2560-อาคาร'!U30</f>
        <v>197426.27000000002</v>
      </c>
      <c r="T5" s="37">
        <f>'[5]2560-อาคาร'!V30</f>
        <v>770007.53972409118</v>
      </c>
      <c r="U5" s="36">
        <f>'[5]2560-อาคาร'!W30</f>
        <v>115861.41999999998</v>
      </c>
      <c r="V5" s="37">
        <f>'[5]2560-อาคาร'!X30</f>
        <v>447529.79612173297</v>
      </c>
      <c r="W5" s="36">
        <f>'[5]2560-อาคาร'!Y30</f>
        <v>155346.75000000003</v>
      </c>
      <c r="X5" s="37">
        <f>'[5]2560-อาคาร'!Z30</f>
        <v>609400.22250293451</v>
      </c>
      <c r="Y5" s="36">
        <f>'[5]2560-อาคาร'!AA30</f>
        <v>125220.56</v>
      </c>
      <c r="Z5" s="37">
        <f>'[5]2560-อาคาร'!AB30</f>
        <v>478510.44472959888</v>
      </c>
      <c r="AA5" s="36">
        <f>SUM(C5+E5+G5+I5+K5+M5+O5+Q5+S5+U5+W5+Y5)</f>
        <v>1973160.9500000002</v>
      </c>
      <c r="AB5" s="37">
        <f>SUM(D5+F5+H5+J5+L5+N5+P5+R5+T5+V5+X5+Z5)</f>
        <v>7420897.704386049</v>
      </c>
    </row>
    <row r="6" spans="1:28" x14ac:dyDescent="0.55000000000000004">
      <c r="A6" s="38" t="str">
        <f>'[5]2560-อาคาร'!A31</f>
        <v>สำนักงานมหาวิทยาลัย</v>
      </c>
      <c r="B6" s="29"/>
      <c r="C6" s="39"/>
      <c r="D6" s="40"/>
      <c r="E6" s="39"/>
      <c r="F6" s="40"/>
      <c r="G6" s="39"/>
      <c r="H6" s="40"/>
      <c r="I6" s="39"/>
      <c r="J6" s="40"/>
      <c r="K6" s="39"/>
      <c r="L6" s="40"/>
      <c r="M6" s="41"/>
      <c r="N6" s="40"/>
      <c r="O6" s="41"/>
      <c r="P6" s="40"/>
      <c r="Q6" s="41"/>
      <c r="R6" s="40"/>
      <c r="S6" s="41"/>
      <c r="T6" s="40"/>
      <c r="U6" s="41"/>
      <c r="V6" s="40"/>
      <c r="W6" s="41"/>
      <c r="X6" s="40"/>
      <c r="Y6" s="41"/>
      <c r="Z6" s="40"/>
      <c r="AA6" s="41"/>
      <c r="AB6" s="40"/>
    </row>
    <row r="7" spans="1:28" x14ac:dyDescent="0.55000000000000004">
      <c r="A7" s="42">
        <v>1</v>
      </c>
      <c r="B7" s="43" t="str">
        <f>'[5]2560-อาคาร'!A31</f>
        <v>สำนักงานมหาวิทยาลัย</v>
      </c>
      <c r="C7" s="36">
        <f>'[5]2560-อาคาร'!E46</f>
        <v>43130.979999999996</v>
      </c>
      <c r="D7" s="37">
        <f>'[5]2560-อาคาร'!F46</f>
        <v>150458.57648403844</v>
      </c>
      <c r="E7" s="36">
        <f>'[5]2560-อาคาร'!G46</f>
        <v>47160.640000000014</v>
      </c>
      <c r="F7" s="37">
        <f>'[5]2560-อาคาร'!H46</f>
        <v>165324.27364356548</v>
      </c>
      <c r="G7" s="36">
        <f>'[5]2560-อาคาร'!I46</f>
        <v>64950.779999999984</v>
      </c>
      <c r="H7" s="37">
        <f>'[5]2560-อาคาร'!J46</f>
        <v>236412.581145251</v>
      </c>
      <c r="I7" s="36">
        <f>'[5]2560-อาคาร'!K46</f>
        <v>58376.380000000005</v>
      </c>
      <c r="J7" s="37">
        <f>'[5]2560-อาคาร'!L46</f>
        <v>207164.25657684228</v>
      </c>
      <c r="K7" s="36">
        <f>'[5]2560-อาคาร'!M46</f>
        <v>70589.53</v>
      </c>
      <c r="L7" s="37">
        <f>'[5]2560-อาคาร'!N46</f>
        <v>256639.22393101055</v>
      </c>
      <c r="M7" s="36">
        <f>'[5]2560-อาคาร'!O46</f>
        <v>74585.2</v>
      </c>
      <c r="N7" s="37">
        <f>'[5]2560-อาคาร'!P46</f>
        <v>281176.93434123066</v>
      </c>
      <c r="O7" s="36">
        <f>'[5]2560-อาคาร'!Q46</f>
        <v>59648.39</v>
      </c>
      <c r="P7" s="37">
        <f>'[5]2560-อาคาร'!R46</f>
        <v>218721.93886633561</v>
      </c>
      <c r="Q7" s="36">
        <f>'[5]2560-อาคาร'!S46</f>
        <v>63410.09</v>
      </c>
      <c r="R7" s="37">
        <f>'[5]2560-อาคาร'!T46</f>
        <v>238130.65890230431</v>
      </c>
      <c r="S7" s="36">
        <f>'[5]2560-อาคาร'!U46</f>
        <v>70178.61</v>
      </c>
      <c r="T7" s="37">
        <f>'[5]2560-อาคาร'!V46</f>
        <v>269434.54554082901</v>
      </c>
      <c r="U7" s="36">
        <f>'[5]2560-อาคาร'!W46</f>
        <v>52766.509999999995</v>
      </c>
      <c r="V7" s="37">
        <f>'[5]2560-อาคาร'!X46</f>
        <v>198574.65883151302</v>
      </c>
      <c r="W7" s="36">
        <f>'[5]2560-อาคาร'!Y46</f>
        <v>53668.66</v>
      </c>
      <c r="X7" s="37">
        <f>'[5]2560-อาคาร'!Z46</f>
        <v>206169.06711952057</v>
      </c>
      <c r="Y7" s="36">
        <f>'[5]2560-อาคาร'!AA46</f>
        <v>40787.82</v>
      </c>
      <c r="Z7" s="37">
        <f>'[5]2560-อาคาร'!AB46</f>
        <v>151820.00877398418</v>
      </c>
      <c r="AA7" s="36">
        <f>SUM(C7+E7+G7+I7+K7+M7+O7+Q7+S7+U7+W7+Y7)</f>
        <v>699253.59</v>
      </c>
      <c r="AB7" s="37">
        <f>SUM(D7+F7+H7+J7+L7+N7+P7+R7+T7+V7+X7+Z7)</f>
        <v>2580026.7241564253</v>
      </c>
    </row>
    <row r="8" spans="1:28" x14ac:dyDescent="0.55000000000000004">
      <c r="A8" s="38" t="str">
        <f>'[5]2560-อาคาร'!A47</f>
        <v>สระว่ายน้ำ</v>
      </c>
      <c r="B8" s="29"/>
      <c r="C8" s="39"/>
      <c r="D8" s="40"/>
      <c r="E8" s="39"/>
      <c r="F8" s="40"/>
      <c r="G8" s="39"/>
      <c r="H8" s="40"/>
      <c r="I8" s="39"/>
      <c r="J8" s="40"/>
      <c r="K8" s="39"/>
      <c r="L8" s="40"/>
      <c r="M8" s="41"/>
      <c r="N8" s="40"/>
      <c r="O8" s="41"/>
      <c r="P8" s="40"/>
      <c r="Q8" s="41"/>
      <c r="R8" s="40"/>
      <c r="S8" s="41"/>
      <c r="T8" s="40"/>
      <c r="U8" s="41"/>
      <c r="V8" s="40"/>
      <c r="W8" s="41"/>
      <c r="X8" s="40"/>
      <c r="Y8" s="41"/>
      <c r="Z8" s="40"/>
      <c r="AA8" s="41"/>
      <c r="AB8" s="40"/>
    </row>
    <row r="9" spans="1:28" x14ac:dyDescent="0.55000000000000004">
      <c r="A9" s="42">
        <v>1</v>
      </c>
      <c r="B9" s="43" t="str">
        <f>'[5]2560-อาคาร'!A47</f>
        <v>สระว่ายน้ำ</v>
      </c>
      <c r="C9" s="36">
        <f>'[5]2560-อาคาร'!E48</f>
        <v>7100</v>
      </c>
      <c r="D9" s="37">
        <f>'[5]2560-อาคาร'!F48</f>
        <v>24767.716686165561</v>
      </c>
      <c r="E9" s="36">
        <f>'[5]2560-อาคาร'!G48</f>
        <v>6700</v>
      </c>
      <c r="F9" s="37">
        <f>'[5]2560-อาคาร'!H48</f>
        <v>23487.226496754243</v>
      </c>
      <c r="G9" s="36">
        <f>'[5]2560-อาคาร'!I48</f>
        <v>7700</v>
      </c>
      <c r="H9" s="37">
        <f>'[5]2560-อาคาร'!J48</f>
        <v>28027.020996798397</v>
      </c>
      <c r="I9" s="36">
        <f>'[5]2560-อาคาร'!K48</f>
        <v>5350</v>
      </c>
      <c r="J9" s="37">
        <f>'[5]2560-อาคาร'!L48</f>
        <v>18985.911299846033</v>
      </c>
      <c r="K9" s="36">
        <f>'[5]2560-อาคาร'!M48</f>
        <v>7100</v>
      </c>
      <c r="L9" s="37">
        <f>'[5]2560-อาคาร'!N48</f>
        <v>25813.155150773422</v>
      </c>
      <c r="M9" s="36">
        <f>'[5]2560-อาคาร'!O48</f>
        <v>7300</v>
      </c>
      <c r="N9" s="37">
        <f>'[5]2560-อาคาร'!P48</f>
        <v>27520.092735435232</v>
      </c>
      <c r="O9" s="36">
        <f>'[5]2560-อาคาร'!Q48</f>
        <v>6450</v>
      </c>
      <c r="P9" s="37">
        <f>'[5]2560-อาคาร'!R48</f>
        <v>23651.20845152509</v>
      </c>
      <c r="Q9" s="36">
        <f>'[5]2560-อาคาร'!S48</f>
        <v>6450</v>
      </c>
      <c r="R9" s="37">
        <f>'[5]2560-อาคาร'!T48</f>
        <v>24222.371391049321</v>
      </c>
      <c r="S9" s="36">
        <f>'[5]2560-อาคาร'!U48</f>
        <v>7800</v>
      </c>
      <c r="T9" s="37">
        <f>'[5]2560-อาคาร'!V48</f>
        <v>29946.296388863593</v>
      </c>
      <c r="U9" s="36">
        <f>'[5]2560-อาคาร'!W48</f>
        <v>8750</v>
      </c>
      <c r="V9" s="37">
        <f>'[5]2560-อาคาร'!X48</f>
        <v>32928.618261388496</v>
      </c>
      <c r="W9" s="36">
        <f>'[5]2560-อาคาร'!Y48</f>
        <v>6950</v>
      </c>
      <c r="X9" s="37">
        <f>'[5]2560-อาคาร'!Z48</f>
        <v>26698.542808422422</v>
      </c>
      <c r="Y9" s="36">
        <f>'[5]2560-อาคาร'!AA48</f>
        <v>6850</v>
      </c>
      <c r="Z9" s="37">
        <f>'[5]2560-อาคาร'!AB48</f>
        <v>25497.000332496118</v>
      </c>
      <c r="AA9" s="36">
        <f>SUM(C9+E9+G9+I9+K9+M9+O9+Q9+S9+U9+W9+Y9)</f>
        <v>84500</v>
      </c>
      <c r="AB9" s="37">
        <f>SUM(D9+F9+H9+J9+L9+N9+P9+R9+T9+V9+X9+Z9)</f>
        <v>311545.16099951795</v>
      </c>
    </row>
    <row r="10" spans="1:28" x14ac:dyDescent="0.55000000000000004">
      <c r="A10" s="38" t="str">
        <f>'[5]2560-อาคาร'!A49</f>
        <v>โรงอาหาร</v>
      </c>
      <c r="B10" s="29"/>
      <c r="C10" s="39"/>
      <c r="D10" s="40"/>
      <c r="E10" s="39"/>
      <c r="F10" s="40"/>
      <c r="G10" s="39"/>
      <c r="H10" s="40"/>
      <c r="I10" s="39"/>
      <c r="J10" s="40"/>
      <c r="K10" s="39"/>
      <c r="L10" s="40"/>
      <c r="M10" s="41"/>
      <c r="N10" s="40"/>
      <c r="O10" s="41"/>
      <c r="P10" s="40"/>
      <c r="Q10" s="41"/>
      <c r="R10" s="40"/>
      <c r="S10" s="41"/>
      <c r="T10" s="40"/>
      <c r="U10" s="41"/>
      <c r="V10" s="40"/>
      <c r="W10" s="41"/>
      <c r="X10" s="40"/>
      <c r="Y10" s="41"/>
      <c r="Z10" s="40"/>
      <c r="AA10" s="41"/>
      <c r="AB10" s="40"/>
    </row>
    <row r="11" spans="1:28" x14ac:dyDescent="0.55000000000000004">
      <c r="A11" s="42">
        <v>1</v>
      </c>
      <c r="B11" s="43" t="str">
        <f>'[5]2560-อาคาร'!A49</f>
        <v>โรงอาหาร</v>
      </c>
      <c r="C11" s="36">
        <f>'[5]2560-อาคาร'!E50</f>
        <v>8600</v>
      </c>
      <c r="D11" s="37">
        <f>'[5]2560-อาคาร'!F50</f>
        <v>30000.332887468147</v>
      </c>
      <c r="E11" s="36">
        <f>'[5]2560-อาคาร'!G50</f>
        <v>11200</v>
      </c>
      <c r="F11" s="37">
        <f>'[5]2560-อาคาร'!H50</f>
        <v>39262.229367708584</v>
      </c>
      <c r="G11" s="36">
        <f>'[5]2560-อาคาร'!I50</f>
        <v>10420</v>
      </c>
      <c r="H11" s="37">
        <f>'[5]2560-อาคาร'!J50</f>
        <v>37927.47516709601</v>
      </c>
      <c r="I11" s="36">
        <f>'[5]2560-อาคาร'!K50</f>
        <v>7240</v>
      </c>
      <c r="J11" s="37">
        <f>'[5]2560-อาคาร'!L50</f>
        <v>25693.083702969212</v>
      </c>
      <c r="K11" s="36">
        <f>'[5]2560-อาคาร'!M50</f>
        <v>8840</v>
      </c>
      <c r="L11" s="37">
        <f>'[5]2560-อาคาร'!N50</f>
        <v>32139.195990540429</v>
      </c>
      <c r="M11" s="36">
        <f>'[5]2560-อาคาร'!O50</f>
        <v>13020</v>
      </c>
      <c r="N11" s="37">
        <f>'[5]2560-อาคาร'!P50</f>
        <v>49083.781837721472</v>
      </c>
      <c r="O11" s="36">
        <f>'[5]2560-อาคาร'!Q50</f>
        <v>10900</v>
      </c>
      <c r="P11" s="37">
        <f>'[5]2560-อาคาร'!R50</f>
        <v>39968.708856065656</v>
      </c>
      <c r="Q11" s="36">
        <f>'[5]2560-อาคาร'!S50</f>
        <v>11220</v>
      </c>
      <c r="R11" s="37">
        <f>'[5]2560-อาคาร'!T50</f>
        <v>42135.660001174168</v>
      </c>
      <c r="S11" s="36">
        <f>'[5]2560-อาคาร'!U50</f>
        <v>11700</v>
      </c>
      <c r="T11" s="37">
        <f>'[5]2560-อาคาร'!V50</f>
        <v>44919.444583295393</v>
      </c>
      <c r="U11" s="36">
        <f>'[5]2560-อาคาร'!W50</f>
        <v>7560</v>
      </c>
      <c r="V11" s="37">
        <f>'[5]2560-อาคาร'!X50</f>
        <v>28450.326177839663</v>
      </c>
      <c r="W11" s="36">
        <f>'[5]2560-อาคาร'!Y50</f>
        <v>17300</v>
      </c>
      <c r="X11" s="37">
        <f>'[5]2560-อาคาร'!Z50</f>
        <v>66458.24324974214</v>
      </c>
      <c r="Y11" s="36">
        <f>'[5]2560-อาคาร'!AA50</f>
        <v>3660</v>
      </c>
      <c r="Z11" s="37">
        <f>'[5]2560-อาคาร'!AB50</f>
        <v>13623.214776195005</v>
      </c>
      <c r="AA11" s="36">
        <f>SUM(C11+E11+G11+I11+K11+M11+O11+Q11+S11+U11+W11+Y11)</f>
        <v>121660</v>
      </c>
      <c r="AB11" s="37">
        <f>SUM(D11+F11+H11+J11+L11+N11+P11+R11+T11+V11+X11+Z11)</f>
        <v>449661.6965978159</v>
      </c>
    </row>
    <row r="12" spans="1:28" x14ac:dyDescent="0.55000000000000004">
      <c r="A12" s="28" t="str">
        <f>'[5]2560-อาคาร'!A51</f>
        <v>หอพักนักศึกษา</v>
      </c>
      <c r="B12" s="29"/>
      <c r="C12" s="39"/>
      <c r="D12" s="40"/>
      <c r="E12" s="39"/>
      <c r="F12" s="40"/>
      <c r="G12" s="39"/>
      <c r="H12" s="40"/>
      <c r="I12" s="39"/>
      <c r="J12" s="40"/>
      <c r="K12" s="39"/>
      <c r="L12" s="40"/>
      <c r="M12" s="41"/>
      <c r="N12" s="40"/>
      <c r="O12" s="41"/>
      <c r="P12" s="40"/>
      <c r="Q12" s="41"/>
      <c r="R12" s="40"/>
      <c r="S12" s="41"/>
      <c r="T12" s="40"/>
      <c r="U12" s="41"/>
      <c r="V12" s="40"/>
      <c r="W12" s="41"/>
      <c r="X12" s="40"/>
      <c r="Y12" s="41"/>
      <c r="Z12" s="40"/>
      <c r="AA12" s="41"/>
      <c r="AB12" s="40"/>
    </row>
    <row r="13" spans="1:28" x14ac:dyDescent="0.55000000000000004">
      <c r="A13" s="42">
        <v>1</v>
      </c>
      <c r="B13" s="43" t="str">
        <f>'[5]2560-อาคาร'!A51</f>
        <v>หอพักนักศึกษา</v>
      </c>
      <c r="C13" s="36">
        <f>'[5]2560-อาคาร'!E63</f>
        <v>53020</v>
      </c>
      <c r="D13" s="37">
        <f>'[5]2560-อาคาร'!F63</f>
        <v>184955.54066204198</v>
      </c>
      <c r="E13" s="36">
        <f>'[5]2560-อาคาร'!G63</f>
        <v>90720</v>
      </c>
      <c r="F13" s="37">
        <f>'[5]2560-อาคาร'!H63</f>
        <v>318024.05787843955</v>
      </c>
      <c r="G13" s="36">
        <f>'[5]2560-อาคาร'!I63</f>
        <v>99680</v>
      </c>
      <c r="H13" s="37">
        <f>'[5]2560-อาคาร'!J63</f>
        <v>362822.52635855379</v>
      </c>
      <c r="I13" s="36">
        <f>'[5]2560-อาคาร'!K63</f>
        <v>87040</v>
      </c>
      <c r="J13" s="37">
        <f>'[5]2560-อาคาร'!L63</f>
        <v>308884.80739039229</v>
      </c>
      <c r="K13" s="36">
        <f>'[5]2560-อาคาร'!M63</f>
        <v>44880</v>
      </c>
      <c r="L13" s="37">
        <f>'[5]2560-อาคาร'!N63</f>
        <v>163168.22579812832</v>
      </c>
      <c r="M13" s="36">
        <f>'[5]2560-อาคาร'!O63</f>
        <v>86100</v>
      </c>
      <c r="N13" s="37">
        <f>'[5]2560-อาคาร'!P63</f>
        <v>324586.29924944846</v>
      </c>
      <c r="O13" s="36">
        <f>'[5]2560-อาคาร'!Q63</f>
        <v>108220</v>
      </c>
      <c r="P13" s="37">
        <f>'[5]2560-อาคาร'!R63</f>
        <v>396826.94242233259</v>
      </c>
      <c r="Q13" s="36">
        <f>'[5]2560-อาคาร'!S63</f>
        <v>116400</v>
      </c>
      <c r="R13" s="37">
        <f>'[5]2560-อาคาร'!T63</f>
        <v>437129.30696405284</v>
      </c>
      <c r="S13" s="36">
        <f>'[5]2560-อาคาร'!U63</f>
        <v>113380</v>
      </c>
      <c r="T13" s="37">
        <f>'[5]2560-อาคาร'!V63</f>
        <v>435296.29289350694</v>
      </c>
      <c r="U13" s="36">
        <f>'[5]2560-อาคาร'!W63</f>
        <v>93420</v>
      </c>
      <c r="V13" s="37">
        <f>'[5]2560-อาคาร'!X63</f>
        <v>351564.74491187581</v>
      </c>
      <c r="W13" s="36">
        <f>'[5]2560-อาคาร'!Y63</f>
        <v>89500</v>
      </c>
      <c r="X13" s="37">
        <f>'[5]2560-อาคาร'!Z63</f>
        <v>343815.76710126718</v>
      </c>
      <c r="Y13" s="36">
        <f>'[5]2560-อาคาร'!AA63</f>
        <v>82700</v>
      </c>
      <c r="Z13" s="37">
        <f>'[5]2560-อาคาร'!AB63</f>
        <v>307825.09890473413</v>
      </c>
      <c r="AA13" s="36">
        <f>SUM(C13+E13+G13+I13+K13+M13+O13+Q13+S13+U13+W13+Y13)</f>
        <v>1065060</v>
      </c>
      <c r="AB13" s="37">
        <f>SUM(D13+F13+H13+J13+L13+N13+P13+R13+T13+V13+X13+Z13)</f>
        <v>3934899.6105347746</v>
      </c>
    </row>
    <row r="14" spans="1:28" x14ac:dyDescent="0.55000000000000004">
      <c r="A14" s="38" t="str">
        <f>'[5]2560-อาคาร'!A64</f>
        <v>คณะพัฒนาการท่องเที่ยว</v>
      </c>
      <c r="B14" s="29"/>
      <c r="C14" s="39"/>
      <c r="D14" s="40"/>
      <c r="E14" s="39"/>
      <c r="F14" s="40"/>
      <c r="G14" s="39"/>
      <c r="H14" s="40"/>
      <c r="I14" s="39"/>
      <c r="J14" s="40"/>
      <c r="K14" s="39"/>
      <c r="L14" s="40"/>
      <c r="M14" s="41"/>
      <c r="N14" s="40"/>
      <c r="O14" s="41"/>
      <c r="P14" s="40"/>
      <c r="Q14" s="41"/>
      <c r="R14" s="40"/>
      <c r="S14" s="41"/>
      <c r="T14" s="40"/>
      <c r="U14" s="41"/>
      <c r="V14" s="40"/>
      <c r="W14" s="41"/>
      <c r="X14" s="40"/>
      <c r="Y14" s="41"/>
      <c r="Z14" s="40"/>
      <c r="AA14" s="41"/>
      <c r="AB14" s="40"/>
    </row>
    <row r="15" spans="1:28" x14ac:dyDescent="0.55000000000000004">
      <c r="A15" s="42">
        <v>1</v>
      </c>
      <c r="B15" s="43" t="str">
        <f>'[5]2560-อาคาร'!A64</f>
        <v>คณะพัฒนาการท่องเที่ยว</v>
      </c>
      <c r="C15" s="36">
        <f>'[5]2560-อาคาร'!E69</f>
        <v>2400</v>
      </c>
      <c r="D15" s="37">
        <f>'[5]2560-อาคาร'!F69</f>
        <v>8372.1859220841343</v>
      </c>
      <c r="E15" s="36">
        <f>'[5]2560-อาคาร'!G69</f>
        <v>2800</v>
      </c>
      <c r="F15" s="37">
        <f>'[5]2560-อาคาร'!H69</f>
        <v>9815.5573419271459</v>
      </c>
      <c r="G15" s="36">
        <f>'[5]2560-อาคาร'!I69</f>
        <v>4160</v>
      </c>
      <c r="H15" s="37">
        <f>'[5]2560-อาคาร'!J69</f>
        <v>15141.871083984588</v>
      </c>
      <c r="I15" s="36">
        <f>'[5]2560-อาคาร'!K69</f>
        <v>2960</v>
      </c>
      <c r="J15" s="37">
        <f>'[5]2560-อาคาร'!L69</f>
        <v>10504.354663092385</v>
      </c>
      <c r="K15" s="36">
        <f>'[5]2560-อาคาร'!M69</f>
        <v>2960</v>
      </c>
      <c r="L15" s="37">
        <f>'[5]2560-อาคาร'!N69</f>
        <v>10761.540738913989</v>
      </c>
      <c r="M15" s="36">
        <f>'[5]2560-อาคาร'!O69</f>
        <v>4000</v>
      </c>
      <c r="N15" s="37">
        <f>'[5]2560-อาคาร'!P69</f>
        <v>15079.502868731633</v>
      </c>
      <c r="O15" s="36">
        <f>'[5]2560-อาคาร'!Q69</f>
        <v>2960</v>
      </c>
      <c r="P15" s="37">
        <f>'[5]2560-อาคาร'!R69</f>
        <v>10853.887909537096</v>
      </c>
      <c r="Q15" s="36">
        <f>'[5]2560-อาคาร'!S69</f>
        <v>2800</v>
      </c>
      <c r="R15" s="37">
        <f>'[5]2560-อาคาร'!T69</f>
        <v>10515.137968207457</v>
      </c>
      <c r="S15" s="36">
        <f>'[5]2560-อาคาร'!U69</f>
        <v>3920</v>
      </c>
      <c r="T15" s="37">
        <f>'[5]2560-อาคาร'!V69</f>
        <v>15049.933569787858</v>
      </c>
      <c r="U15" s="36">
        <f>'[5]2560-อาคาร'!W69</f>
        <v>2400</v>
      </c>
      <c r="V15" s="37">
        <f>'[5]2560-อาคาร'!X69</f>
        <v>9031.8495802665602</v>
      </c>
      <c r="W15" s="36">
        <f>'[5]2560-อาคาร'!Y69</f>
        <v>1760</v>
      </c>
      <c r="X15" s="37">
        <f>'[5]2560-อาคาร'!Z69</f>
        <v>6761.0698334997787</v>
      </c>
      <c r="Y15" s="36">
        <f>'[5]2560-อาคาร'!AA69</f>
        <v>3520</v>
      </c>
      <c r="Z15" s="37">
        <f>'[5]2560-อาคาร'!AB69</f>
        <v>13102.108200056398</v>
      </c>
      <c r="AA15" s="36">
        <f>SUM(C15+E15+G15+I15+K15+M15+O15+Q15+S15+U15+W15+Y15)</f>
        <v>36640</v>
      </c>
      <c r="AB15" s="37">
        <f>SUM(D15+F15+H15+J15+L15+N15+P15+R15+T15+V15+X15+Z15)</f>
        <v>134988.99968008901</v>
      </c>
    </row>
    <row r="16" spans="1:28" x14ac:dyDescent="0.55000000000000004">
      <c r="A16" s="38" t="str">
        <f>'[5]2560-อาคาร'!A70</f>
        <v>คณะศิลป์ศาสตร์</v>
      </c>
      <c r="B16" s="29"/>
      <c r="C16" s="39"/>
      <c r="D16" s="40"/>
      <c r="E16" s="39"/>
      <c r="F16" s="40"/>
      <c r="G16" s="39"/>
      <c r="H16" s="40"/>
      <c r="I16" s="39"/>
      <c r="J16" s="44"/>
      <c r="K16" s="39"/>
      <c r="L16" s="40"/>
      <c r="M16" s="41"/>
      <c r="N16" s="40"/>
      <c r="O16" s="41"/>
      <c r="P16" s="40"/>
      <c r="Q16" s="41"/>
      <c r="R16" s="40"/>
      <c r="S16" s="41"/>
      <c r="T16" s="40"/>
      <c r="U16" s="41"/>
      <c r="V16" s="40"/>
      <c r="W16" s="41"/>
      <c r="X16" s="40"/>
      <c r="Y16" s="41"/>
      <c r="Z16" s="40"/>
      <c r="AA16" s="41"/>
      <c r="AB16" s="40"/>
    </row>
    <row r="17" spans="1:28" x14ac:dyDescent="0.55000000000000004">
      <c r="A17" s="42">
        <v>1</v>
      </c>
      <c r="B17" s="43" t="str">
        <f>'[5]2560-อาคาร'!A70</f>
        <v>คณะศิลป์ศาสตร์</v>
      </c>
      <c r="C17" s="36">
        <f>'[5]2560-อาคาร'!E71</f>
        <v>9363.36</v>
      </c>
      <c r="D17" s="37">
        <f>'[5]2560-อาคาร'!F71</f>
        <v>32663.246156419042</v>
      </c>
      <c r="E17" s="36">
        <f>'[5]2560-อาคาร'!G71</f>
        <v>8889.36</v>
      </c>
      <c r="F17" s="37">
        <f>'[5]2560-อาคาร'!H71</f>
        <v>31162.151004654821</v>
      </c>
      <c r="G17" s="36">
        <f>'[5]2560-อาคาร'!I71</f>
        <v>19657.11</v>
      </c>
      <c r="H17" s="37">
        <f>'[5]2560-อาคาร'!J71</f>
        <v>71549.381130698152</v>
      </c>
      <c r="I17" s="36">
        <f>'[5]2560-อาคาร'!K71</f>
        <v>17411.16</v>
      </c>
      <c r="J17" s="37">
        <f>'[5]2560-อาคาร'!L71</f>
        <v>61788.175586435005</v>
      </c>
      <c r="K17" s="36">
        <f>'[5]2560-อาคาร'!M71</f>
        <v>12022.01</v>
      </c>
      <c r="L17" s="37">
        <f>'[5]2560-อาคาร'!N71</f>
        <v>43707.888641429519</v>
      </c>
      <c r="M17" s="36">
        <f>'[5]2560-อาคาร'!O71</f>
        <v>16261.72</v>
      </c>
      <c r="N17" s="37">
        <f>'[5]2560-อาคาร'!P71</f>
        <v>61304.663347627647</v>
      </c>
      <c r="O17" s="36">
        <f>'[5]2560-อาคาร'!Q71</f>
        <v>15394.98</v>
      </c>
      <c r="P17" s="37">
        <f>'[5]2560-อาคาร'!R71</f>
        <v>56451.144354582902</v>
      </c>
      <c r="Q17" s="36">
        <f>'[5]2560-อาคาร'!S71</f>
        <v>17882.43</v>
      </c>
      <c r="R17" s="37">
        <f>'[5]2560-อาคาร'!T71</f>
        <v>67155.792377432881</v>
      </c>
      <c r="S17" s="36">
        <f>'[5]2560-อาคาร'!U71</f>
        <v>19651.25</v>
      </c>
      <c r="T17" s="37">
        <f>'[5]2560-อาคาร'!V71</f>
        <v>75446.430373289186</v>
      </c>
      <c r="U17" s="36">
        <f>'[5]2560-อาคาร'!W71</f>
        <v>7528.92</v>
      </c>
      <c r="V17" s="37">
        <f>'[5]2560-อาคาร'!X71</f>
        <v>28333.363725775213</v>
      </c>
      <c r="W17" s="36">
        <f>'[5]2560-อาคาร'!Y71</f>
        <v>12488.66</v>
      </c>
      <c r="X17" s="37">
        <f>'[5]2560-อาคาร'!Z71</f>
        <v>47975.399083429176</v>
      </c>
      <c r="Y17" s="36">
        <f>'[5]2560-อาคาร'!AA71</f>
        <v>8177.5</v>
      </c>
      <c r="Z17" s="37">
        <f>'[5]2560-อาคาร'!AB71</f>
        <v>30438.20733123898</v>
      </c>
      <c r="AA17" s="36">
        <f>SUM(C17+E17+G17+I17+K17+M17+O17+Q17+S17+U17+W17+Y17)</f>
        <v>164728.46000000002</v>
      </c>
      <c r="AB17" s="37">
        <f>SUM(D17+F17+H17+J17+L17+N17+P17+R17+T17+V17+X17+Z17)</f>
        <v>607975.8431130125</v>
      </c>
    </row>
    <row r="18" spans="1:28" x14ac:dyDescent="0.55000000000000004">
      <c r="A18" s="38" t="str">
        <f>'[5]2560-อาคาร'!A72</f>
        <v>สำนักหอสมุด</v>
      </c>
      <c r="B18" s="29"/>
      <c r="C18" s="39"/>
      <c r="D18" s="40"/>
      <c r="E18" s="39"/>
      <c r="F18" s="40"/>
      <c r="G18" s="39"/>
      <c r="H18" s="40"/>
      <c r="I18" s="39"/>
      <c r="J18" s="40"/>
      <c r="K18" s="39"/>
      <c r="L18" s="40"/>
      <c r="M18" s="41"/>
      <c r="N18" s="40"/>
      <c r="O18" s="41"/>
      <c r="P18" s="40"/>
      <c r="Q18" s="41"/>
      <c r="R18" s="40"/>
      <c r="S18" s="41"/>
      <c r="T18" s="40"/>
      <c r="U18" s="41"/>
      <c r="V18" s="40"/>
      <c r="W18" s="41"/>
      <c r="X18" s="40"/>
      <c r="Y18" s="41"/>
      <c r="Z18" s="40"/>
      <c r="AA18" s="41"/>
      <c r="AB18" s="40"/>
    </row>
    <row r="19" spans="1:28" x14ac:dyDescent="0.55000000000000004">
      <c r="A19" s="34">
        <v>1</v>
      </c>
      <c r="B19" s="45" t="str">
        <f>'[5]2560-อาคาร'!A72</f>
        <v>สำนักหอสมุด</v>
      </c>
      <c r="C19" s="46">
        <v>0</v>
      </c>
      <c r="D19" s="47">
        <f>'[5]2560-อาคาร'!F75</f>
        <v>91559.864796988491</v>
      </c>
      <c r="E19" s="46">
        <f>'[5]2560-อาคาร'!G75</f>
        <v>31739.82</v>
      </c>
      <c r="F19" s="47">
        <f>'[5]2560-อาคาร'!H75</f>
        <v>111265.72258301644</v>
      </c>
      <c r="G19" s="46">
        <f>'[5]2560-อาคาร'!I75</f>
        <v>47883.27</v>
      </c>
      <c r="H19" s="47">
        <f>'[5]2560-อาคาร'!J75</f>
        <v>174289.01476433332</v>
      </c>
      <c r="I19" s="46">
        <f>'[5]2560-อาคาร'!K75</f>
        <v>42220.45</v>
      </c>
      <c r="J19" s="47">
        <f>'[5]2560-อาคาร'!L75</f>
        <v>149830.60163356719</v>
      </c>
      <c r="K19" s="46">
        <f>'[5]2560-อาคาร'!M75</f>
        <v>37437.67</v>
      </c>
      <c r="L19" s="47">
        <f>'[5]2560-อาคาร'!N75</f>
        <v>136110.47664696557</v>
      </c>
      <c r="M19" s="46">
        <f>'[5]2560-อาคาร'!O75</f>
        <v>42277.57</v>
      </c>
      <c r="N19" s="47">
        <f>'[5]2560-อาคาร'!P75</f>
        <v>159381.18452450063</v>
      </c>
      <c r="O19" s="46">
        <f>'[5]2560-อาคาร'!Q75</f>
        <v>40676.559999999998</v>
      </c>
      <c r="P19" s="47">
        <f>'[5]2560-อาคาร'!R75</f>
        <v>149155.00769782442</v>
      </c>
      <c r="Q19" s="46">
        <f>'[5]2560-อาคาร'!S75</f>
        <v>42534.33</v>
      </c>
      <c r="R19" s="47">
        <f>'[5]2560-อาคาร'!T75</f>
        <v>159733.69583402338</v>
      </c>
      <c r="S19" s="46">
        <f>'[5]2560-อาคาร'!U75</f>
        <v>48197.48</v>
      </c>
      <c r="T19" s="47">
        <f>'[5]2560-อาคาร'!V75</f>
        <v>185043.07965081095</v>
      </c>
      <c r="U19" s="46">
        <f>'[5]2560-อาคาร'!W75</f>
        <v>29304.27</v>
      </c>
      <c r="V19" s="47">
        <f>'[5]2560-อาคาร'!X75</f>
        <v>110279.89945813247</v>
      </c>
      <c r="W19" s="46">
        <f>'[5]2560-อาคาร'!Y75</f>
        <v>30166.03</v>
      </c>
      <c r="X19" s="47">
        <f>'[5]2560-อาคาร'!Z75</f>
        <v>115883.3155849144</v>
      </c>
      <c r="Y19" s="46">
        <f>'[5]2560-อาคาร'!AA75</f>
        <v>21291.98</v>
      </c>
      <c r="Z19" s="47">
        <f>'[5]2560-อาคาร'!AB75</f>
        <v>79252.791407226381</v>
      </c>
      <c r="AA19" s="36">
        <f>SUM(C19+E19+G19+I19+K19+M19+O19+Q19+S19+U19+W19+Y19)</f>
        <v>413729.42999999993</v>
      </c>
      <c r="AB19" s="37">
        <f>SUM(D19+F19+H19+J19+L19+N19+P19+R19+T19+V19+X19+Z19)</f>
        <v>1621784.6545823035</v>
      </c>
    </row>
    <row r="20" spans="1:28" x14ac:dyDescent="0.55000000000000004">
      <c r="A20" s="38" t="str">
        <f>'[5]2560-อาคาร'!A76</f>
        <v>คณะบริหารธุรกิจ</v>
      </c>
      <c r="B20" s="29"/>
      <c r="C20" s="39"/>
      <c r="D20" s="40"/>
      <c r="E20" s="39"/>
      <c r="F20" s="40"/>
      <c r="G20" s="39"/>
      <c r="H20" s="40"/>
      <c r="I20" s="39"/>
      <c r="J20" s="40"/>
      <c r="K20" s="39"/>
      <c r="L20" s="40"/>
      <c r="M20" s="41"/>
      <c r="N20" s="40"/>
      <c r="O20" s="41"/>
      <c r="P20" s="40"/>
      <c r="Q20" s="41"/>
      <c r="R20" s="40"/>
      <c r="S20" s="41"/>
      <c r="T20" s="40"/>
      <c r="U20" s="41"/>
      <c r="V20" s="40"/>
      <c r="W20" s="41"/>
      <c r="X20" s="40"/>
      <c r="Y20" s="41"/>
      <c r="Z20" s="40"/>
      <c r="AA20" s="41"/>
      <c r="AB20" s="40"/>
    </row>
    <row r="21" spans="1:28" x14ac:dyDescent="0.55000000000000004">
      <c r="A21" s="34">
        <v>1</v>
      </c>
      <c r="B21" s="45" t="str">
        <f>'[5]2560-อาคาร'!A76</f>
        <v>คณะบริหารธุรกิจ</v>
      </c>
      <c r="C21" s="46">
        <f>'[5]2560-อาคาร'!E79</f>
        <v>16556.370000000003</v>
      </c>
      <c r="D21" s="47">
        <f>'[5]2560-อาคาร'!F79</f>
        <v>57755.419931173376</v>
      </c>
      <c r="E21" s="46">
        <f>'[5]2560-อาคาร'!G79</f>
        <v>18554.010000000002</v>
      </c>
      <c r="F21" s="47">
        <f>'[5]2560-อาคาร'!H79</f>
        <v>65042.124670603465</v>
      </c>
      <c r="G21" s="46">
        <f>'[5]2560-อาคาร'!I79</f>
        <v>28328.12</v>
      </c>
      <c r="H21" s="47">
        <f>'[5]2560-อาคาร'!J79</f>
        <v>103110.75507010709</v>
      </c>
      <c r="I21" s="46">
        <f>'[5]2560-อาคาร'!K79</f>
        <v>21862.400000000001</v>
      </c>
      <c r="J21" s="47">
        <f>'[5]2560-อาคาร'!L79</f>
        <v>77584.595738645585</v>
      </c>
      <c r="K21" s="46">
        <f>'[5]2560-อาคาร'!M79</f>
        <v>19866.370000000003</v>
      </c>
      <c r="L21" s="47">
        <f>'[5]2560-อาคาร'!N79</f>
        <v>72227.28043558741</v>
      </c>
      <c r="M21" s="46">
        <f>'[5]2560-อาคาร'!O79</f>
        <v>28706.720000000001</v>
      </c>
      <c r="N21" s="47">
        <f>'[5]2560-อาคาร'!P79</f>
        <v>108220.76664796894</v>
      </c>
      <c r="O21" s="46">
        <f>'[5]2560-อาคาร'!Q79</f>
        <v>30492.47</v>
      </c>
      <c r="P21" s="47">
        <f>'[5]2560-อาคาร'!R79</f>
        <v>111811.4363057171</v>
      </c>
      <c r="Q21" s="46">
        <f>'[5]2560-อาคาร'!S79</f>
        <v>28259.1</v>
      </c>
      <c r="R21" s="47">
        <f>'[5]2560-อาคาร'!T79</f>
        <v>106124.40548477546</v>
      </c>
      <c r="S21" s="46">
        <f>'[5]2560-อาคาร'!U79</f>
        <v>37313.990000000005</v>
      </c>
      <c r="T21" s="47">
        <f>'[5]2560-อาคาร'!V79</f>
        <v>143258.43640911439</v>
      </c>
      <c r="U21" s="46">
        <f>'[5]2560-อาคาร'!W79</f>
        <v>17932.059999999998</v>
      </c>
      <c r="V21" s="47">
        <f>'[5]2560-อาคาร'!X79</f>
        <v>67483.195243464477</v>
      </c>
      <c r="W21" s="46">
        <f>'[5]2560-อาคาร'!Y79</f>
        <v>23399.69</v>
      </c>
      <c r="X21" s="47">
        <f>'[5]2560-อาคาร'!Z79</f>
        <v>89890.30577968547</v>
      </c>
      <c r="Y21" s="46">
        <f>'[5]2560-อาคาร'!AA79</f>
        <v>16525.8</v>
      </c>
      <c r="Z21" s="47">
        <f>'[5]2560-อาคาร'!AB79</f>
        <v>61512.164685367054</v>
      </c>
      <c r="AA21" s="36">
        <f>SUM(C21+E21+G21+I21+K21+M21+O21+Q21+S21+U21+W21+Y21)</f>
        <v>287797.09999999998</v>
      </c>
      <c r="AB21" s="37">
        <f>SUM(D21+F21+H21+J21+L21+N21+P21+R21+T21+V21+X21+Z21)</f>
        <v>1064020.8864022098</v>
      </c>
    </row>
    <row r="22" spans="1:28" x14ac:dyDescent="0.55000000000000004">
      <c r="A22" s="38" t="str">
        <f>'[5]2560-อาคาร'!A80</f>
        <v>วิทยาลัยบริหารศาสตร์</v>
      </c>
      <c r="B22" s="29"/>
      <c r="C22" s="39"/>
      <c r="D22" s="40"/>
      <c r="E22" s="39"/>
      <c r="F22" s="40"/>
      <c r="G22" s="39"/>
      <c r="H22" s="40"/>
      <c r="I22" s="39"/>
      <c r="J22" s="40"/>
      <c r="K22" s="39"/>
      <c r="L22" s="40"/>
      <c r="M22" s="41"/>
      <c r="N22" s="40"/>
      <c r="O22" s="41"/>
      <c r="P22" s="40"/>
      <c r="Q22" s="41"/>
      <c r="R22" s="40"/>
      <c r="S22" s="41"/>
      <c r="T22" s="40"/>
      <c r="U22" s="41"/>
      <c r="V22" s="40"/>
      <c r="W22" s="41"/>
      <c r="X22" s="40"/>
      <c r="Y22" s="41"/>
      <c r="Z22" s="40"/>
      <c r="AA22" s="41"/>
      <c r="AB22" s="40"/>
    </row>
    <row r="23" spans="1:28" x14ac:dyDescent="0.55000000000000004">
      <c r="A23" s="34">
        <v>1</v>
      </c>
      <c r="B23" s="45" t="str">
        <f>'[5]2560-อาคาร'!A80</f>
        <v>วิทยาลัยบริหารศาสตร์</v>
      </c>
      <c r="C23" s="36">
        <f>'[5]2560-อาคาร'!E81</f>
        <v>9452.2199999999993</v>
      </c>
      <c r="D23" s="37">
        <f>'[5]2560-อาคาร'!F81</f>
        <v>32973.226340184199</v>
      </c>
      <c r="E23" s="36">
        <f>'[5]2560-อาคาร'!G81</f>
        <v>10531.24</v>
      </c>
      <c r="F23" s="37">
        <f>'[5]2560-อาคาร'!H81</f>
        <v>36917.853607713158</v>
      </c>
      <c r="G23" s="36">
        <f>'[5]2560-อาคาร'!I81</f>
        <v>18265.29</v>
      </c>
      <c r="H23" s="37">
        <f>'[5]2560-อาคาร'!J81</f>
        <v>66483.333291248287</v>
      </c>
      <c r="I23" s="36">
        <f>'[5]2560-อาคาร'!K81</f>
        <v>16783.759999999998</v>
      </c>
      <c r="J23" s="37">
        <f>'[5]2560-อาคาร'!L81</f>
        <v>59561.678250075485</v>
      </c>
      <c r="K23" s="36">
        <f>'[5]2560-อาคาร'!M81</f>
        <v>14165.98</v>
      </c>
      <c r="L23" s="37">
        <f>'[5]2560-อาคาร'!N81</f>
        <v>51502.625296162427</v>
      </c>
      <c r="M23" s="36">
        <f>'[5]2560-อาคาร'!O81</f>
        <v>17818.25</v>
      </c>
      <c r="N23" s="37">
        <f>'[5]2560-อาคาร'!P81</f>
        <v>67172.587997694354</v>
      </c>
      <c r="O23" s="36">
        <f>'[5]2560-อาคาร'!Q81</f>
        <v>17963.650000000001</v>
      </c>
      <c r="P23" s="37">
        <f>'[5]2560-อาคาร'!R81</f>
        <v>65870.082279106777</v>
      </c>
      <c r="Q23" s="36">
        <f>'[5]2560-อาคาร'!S81</f>
        <v>21275.87</v>
      </c>
      <c r="R23" s="37">
        <f>'[5]2560-อาคาร'!T81</f>
        <v>79899.538729873559</v>
      </c>
      <c r="S23" s="36">
        <f>'[5]2560-อาคาร'!U81</f>
        <v>19994.29</v>
      </c>
      <c r="T23" s="37">
        <f>'[5]2560-อาคาร'!V81</f>
        <v>76763.453131396338</v>
      </c>
      <c r="U23" s="36">
        <f>'[5]2560-อาคาร'!W81</f>
        <v>11178.77</v>
      </c>
      <c r="V23" s="37">
        <f>'[5]2560-อาคาร'!X81</f>
        <v>42068.737138498502</v>
      </c>
      <c r="W23" s="36">
        <f>'[5]2560-อาคาร'!Y81</f>
        <v>14549.08</v>
      </c>
      <c r="X23" s="37">
        <f>'[5]2560-อาคาร'!Z81</f>
        <v>55890.53743930396</v>
      </c>
      <c r="Y23" s="36">
        <f>'[5]2560-อาคาร'!AA81</f>
        <v>9666.41</v>
      </c>
      <c r="Z23" s="37">
        <f>'[5]2560-อาคาร'!AB81</f>
        <v>35980.212990371358</v>
      </c>
      <c r="AA23" s="36">
        <f>SUM(C23+E23+G23+I23+K23+M23+O23+Q23+S23+U23+W23+Y23)</f>
        <v>181644.80999999997</v>
      </c>
      <c r="AB23" s="37">
        <f>SUM(D23+F23+H23+J23+L23+N23+P23+R23+T23+V23+X23+Z23)</f>
        <v>671083.86649162835</v>
      </c>
    </row>
    <row r="24" spans="1:28" x14ac:dyDescent="0.55000000000000004">
      <c r="A24" s="38" t="str">
        <f>'[5]2560-อาคาร'!A82</f>
        <v>ศูนย์กล้วยไม้</v>
      </c>
      <c r="B24" s="29"/>
      <c r="C24" s="39"/>
      <c r="D24" s="40"/>
      <c r="E24" s="39"/>
      <c r="F24" s="40"/>
      <c r="G24" s="39"/>
      <c r="H24" s="40"/>
      <c r="I24" s="39"/>
      <c r="J24" s="40"/>
      <c r="K24" s="39"/>
      <c r="L24" s="40"/>
      <c r="M24" s="41"/>
      <c r="N24" s="40"/>
      <c r="O24" s="41"/>
      <c r="P24" s="40"/>
      <c r="Q24" s="41"/>
      <c r="R24" s="40"/>
      <c r="S24" s="41"/>
      <c r="T24" s="40"/>
      <c r="U24" s="41"/>
      <c r="V24" s="40"/>
      <c r="W24" s="41"/>
      <c r="X24" s="40"/>
      <c r="Y24" s="41"/>
      <c r="Z24" s="40"/>
      <c r="AA24" s="41"/>
      <c r="AB24" s="40"/>
    </row>
    <row r="25" spans="1:28" x14ac:dyDescent="0.55000000000000004">
      <c r="A25" s="34">
        <v>1</v>
      </c>
      <c r="B25" s="45" t="str">
        <f>'[5]2560-อาคาร'!A82</f>
        <v>ศูนย์กล้วยไม้</v>
      </c>
      <c r="C25" s="46">
        <f>'[5]2560-อาคาร'!E83</f>
        <v>15116.76</v>
      </c>
      <c r="D25" s="47">
        <f>'[5]2560-อาคาร'!F83</f>
        <v>52733.468858135231</v>
      </c>
      <c r="E25" s="46">
        <f>'[5]2560-อาคาร'!G83</f>
        <v>16651.14</v>
      </c>
      <c r="F25" s="47">
        <f>'[5]2560-อาคาร'!H83</f>
        <v>58371.506956591707</v>
      </c>
      <c r="G25" s="46">
        <f>'[5]2560-อาคาร'!I83</f>
        <v>21470.16</v>
      </c>
      <c r="H25" s="47">
        <f>'[5]2560-อาคาร'!J83</f>
        <v>78148.652613587154</v>
      </c>
      <c r="I25" s="46">
        <f>'[5]2560-อาคาร'!K83</f>
        <v>17898.88</v>
      </c>
      <c r="J25" s="47">
        <f>'[5]2560-อาคาร'!L83</f>
        <v>63518.980943287512</v>
      </c>
      <c r="K25" s="46">
        <f>'[5]2560-อาคาร'!M83</f>
        <v>23517.4</v>
      </c>
      <c r="L25" s="47">
        <f>'[5]2560-อาคาร'!N83</f>
        <v>85501.168301802652</v>
      </c>
      <c r="M25" s="46">
        <f>'[5]2560-อาคาร'!O83</f>
        <v>21299.42</v>
      </c>
      <c r="N25" s="47">
        <f>'[5]2560-อาคาร'!P83</f>
        <v>80296.166248079971</v>
      </c>
      <c r="O25" s="46">
        <f>'[5]2560-อาคาร'!Q83</f>
        <v>19559.259999999998</v>
      </c>
      <c r="P25" s="47">
        <f>'[5]2560-อาคาร'!R83</f>
        <v>71720.951227531259</v>
      </c>
      <c r="Q25" s="46">
        <f>'[5]2560-อาคาร'!S83</f>
        <v>22626.7</v>
      </c>
      <c r="R25" s="47">
        <f>'[5]2560-อาคาร'!T83</f>
        <v>84972.454380442738</v>
      </c>
      <c r="S25" s="46">
        <f>'[5]2560-อาคาร'!U83</f>
        <v>22583.79</v>
      </c>
      <c r="T25" s="47">
        <f>'[5]2560-อาคาร'!V83</f>
        <v>86705.239605622279</v>
      </c>
      <c r="U25" s="46">
        <f>'[5]2560-อาคาร'!W83</f>
        <v>20175.650000000001</v>
      </c>
      <c r="V25" s="47">
        <f>'[5]2560-อาคาร'!X83</f>
        <v>75926.43166004376</v>
      </c>
      <c r="W25" s="46">
        <f>'[5]2560-อาคาร'!Y83</f>
        <v>18537.57</v>
      </c>
      <c r="X25" s="47">
        <f>'[5]2560-อาคาร'!Z83</f>
        <v>71212.389382608235</v>
      </c>
      <c r="Y25" s="46">
        <f>'[5]2560-อาคาร'!AA83</f>
        <v>18796.580000000002</v>
      </c>
      <c r="Z25" s="47">
        <f>'[5]2560-อาคาร'!AB83</f>
        <v>69964.438906538679</v>
      </c>
      <c r="AA25" s="36">
        <f>SUM(C25+E25+G25+I25+K25+M25+O25+Q25+S25+U25+W25+Y25)</f>
        <v>238233.31</v>
      </c>
      <c r="AB25" s="37">
        <f>SUM(D25+F25+H25+J25+L25+N25+P25+R25+T25+V25+X25+Z25)</f>
        <v>879071.84908427112</v>
      </c>
    </row>
    <row r="26" spans="1:28" x14ac:dyDescent="0.55000000000000004">
      <c r="A26" s="38" t="str">
        <f>'[5]2560-อาคาร'!A84</f>
        <v>คณะวิทยาศาสตร์</v>
      </c>
      <c r="B26" s="29"/>
      <c r="C26" s="39"/>
      <c r="D26" s="44"/>
      <c r="E26" s="39"/>
      <c r="F26" s="44"/>
      <c r="G26" s="39"/>
      <c r="H26" s="40"/>
      <c r="I26" s="39"/>
      <c r="J26" s="40"/>
      <c r="K26" s="39"/>
      <c r="L26" s="40"/>
      <c r="M26" s="41"/>
      <c r="N26" s="40"/>
      <c r="O26" s="41"/>
      <c r="P26" s="40"/>
      <c r="Q26" s="41"/>
      <c r="R26" s="40"/>
      <c r="S26" s="41"/>
      <c r="T26" s="40"/>
      <c r="U26" s="41"/>
      <c r="V26" s="40"/>
      <c r="W26" s="41"/>
      <c r="X26" s="40"/>
      <c r="Y26" s="41"/>
      <c r="Z26" s="40"/>
      <c r="AA26" s="41"/>
      <c r="AB26" s="40"/>
    </row>
    <row r="27" spans="1:28" x14ac:dyDescent="0.55000000000000004">
      <c r="A27" s="34">
        <v>1</v>
      </c>
      <c r="B27" s="45" t="str">
        <f>'[5]2560-อาคาร'!A84</f>
        <v>คณะวิทยาศาสตร์</v>
      </c>
      <c r="C27" s="46">
        <f>'[5]2560-อาคาร'!E91</f>
        <v>113344.15</v>
      </c>
      <c r="D27" s="47">
        <f>'[5]2560-อาคาร'!F91</f>
        <v>395390.95707524684</v>
      </c>
      <c r="E27" s="46">
        <f>'[5]2560-อาคาร'!G91</f>
        <v>115281.96</v>
      </c>
      <c r="F27" s="47">
        <f>'[5]2560-อาคาร'!H91</f>
        <v>404127.38888205413</v>
      </c>
      <c r="G27" s="46">
        <f>'[5]2560-อาคาร'!I91</f>
        <v>172436.38999999998</v>
      </c>
      <c r="H27" s="47">
        <f>'[5]2560-อาคาร'!J91</f>
        <v>627646.53547300212</v>
      </c>
      <c r="I27" s="46">
        <f>'[5]2560-อาคาร'!K91</f>
        <v>160259.09</v>
      </c>
      <c r="J27" s="47">
        <f>'[5]2560-อาคาร'!L91</f>
        <v>568722.40518393321</v>
      </c>
      <c r="K27" s="46">
        <f>'[5]2560-อาคาร'!M91</f>
        <v>170856.09000000003</v>
      </c>
      <c r="L27" s="47">
        <f>'[5]2560-อาคาร'!N91</f>
        <v>621173.90980626864</v>
      </c>
      <c r="M27" s="46">
        <f>'[5]2560-อาคาร'!O91</f>
        <v>173954.13</v>
      </c>
      <c r="N27" s="47">
        <f>'[5]2560-อาคาร'!P91</f>
        <v>655785.45059067884</v>
      </c>
      <c r="O27" s="46">
        <f>'[5]2560-อาคาร'!Q91</f>
        <v>161944.87</v>
      </c>
      <c r="P27" s="47">
        <f>'[5]2560-อาคาร'!R91</f>
        <v>593828.19814343133</v>
      </c>
      <c r="Q27" s="46">
        <f>'[5]2560-อาคาร'!S91</f>
        <v>169986.64</v>
      </c>
      <c r="R27" s="47">
        <f>'[5]2560-อาคาร'!T91</f>
        <v>638368.91869714728</v>
      </c>
      <c r="S27" s="46">
        <f>'[5]2560-อาคาร'!U91</f>
        <v>165647.46000000002</v>
      </c>
      <c r="T27" s="47">
        <f>'[5]2560-อาคาร'!V91</f>
        <v>635965.11964390089</v>
      </c>
      <c r="U27" s="46">
        <f>'[5]2560-อาคาร'!W91</f>
        <v>122064.44999999998</v>
      </c>
      <c r="V27" s="47">
        <f>'[5]2560-อาคาร'!X91</f>
        <v>459361.56312415347</v>
      </c>
      <c r="W27" s="46">
        <f>'[5]2560-อาคาร'!Y91</f>
        <v>135349.18</v>
      </c>
      <c r="X27" s="47">
        <f>'[5]2560-อาคาร'!Z91</f>
        <v>519946.16925393842</v>
      </c>
      <c r="Y27" s="46">
        <f>'[5]2560-อาคาร'!AA91</f>
        <v>93910.319999999992</v>
      </c>
      <c r="Z27" s="47">
        <f>'[5]2560-อาคาร'!AB91</f>
        <v>349552.03799486376</v>
      </c>
      <c r="AA27" s="36">
        <f>SUM(C27+E27+G27+I27+K27+M27+O27+Q27+S27+U27+W27+Y27)</f>
        <v>1755034.7299999997</v>
      </c>
      <c r="AB27" s="37">
        <f>SUM(D27+F27+H27+J27+L27+N27+P27+R27+T27+V27+X27+Z27)</f>
        <v>6469868.6538686194</v>
      </c>
    </row>
    <row r="28" spans="1:28" x14ac:dyDescent="0.55000000000000004">
      <c r="A28" s="38" t="str">
        <f>'[5]2560-อาคาร'!A92</f>
        <v>คณะเศรษฐศาสตร์</v>
      </c>
      <c r="B28" s="29"/>
      <c r="C28" s="39"/>
      <c r="D28" s="40"/>
      <c r="E28" s="39"/>
      <c r="F28" s="40"/>
      <c r="G28" s="39"/>
      <c r="H28" s="40"/>
      <c r="I28" s="39"/>
      <c r="J28" s="40"/>
      <c r="K28" s="39"/>
      <c r="L28" s="40"/>
      <c r="M28" s="41"/>
      <c r="N28" s="40"/>
      <c r="O28" s="41"/>
      <c r="P28" s="40"/>
      <c r="Q28" s="41"/>
      <c r="R28" s="40"/>
      <c r="S28" s="41"/>
      <c r="T28" s="40"/>
      <c r="U28" s="41"/>
      <c r="V28" s="40"/>
      <c r="W28" s="41"/>
      <c r="X28" s="40"/>
      <c r="Y28" s="41"/>
      <c r="Z28" s="40"/>
      <c r="AA28" s="41"/>
      <c r="AB28" s="40"/>
    </row>
    <row r="29" spans="1:28" x14ac:dyDescent="0.55000000000000004">
      <c r="A29" s="34">
        <v>1</v>
      </c>
      <c r="B29" s="45" t="str">
        <f>'[5]2560-อาคาร'!A92</f>
        <v>คณะเศรษฐศาสตร์</v>
      </c>
      <c r="C29" s="46">
        <f>'[5]2560-อาคาร'!E93</f>
        <v>6345.66</v>
      </c>
      <c r="D29" s="47">
        <f>'[5]2560-อาคาร'!F93</f>
        <v>22136.268882638502</v>
      </c>
      <c r="E29" s="46">
        <f>'[5]2560-อาคาร'!G93</f>
        <v>6623.69</v>
      </c>
      <c r="F29" s="47">
        <f>'[5]2560-อาคาร'!H93</f>
        <v>23219.71750362479</v>
      </c>
      <c r="G29" s="46">
        <f>'[5]2560-อาคาร'!I93</f>
        <v>11696.55</v>
      </c>
      <c r="H29" s="47">
        <f>'[5]2560-อาคาร'!J93</f>
        <v>42573.95486235094</v>
      </c>
      <c r="I29" s="46">
        <f>'[5]2560-อาคาร'!K93</f>
        <v>10083.379999999999</v>
      </c>
      <c r="J29" s="47">
        <f>'[5]2560-อาคาร'!L93</f>
        <v>35783.580987409623</v>
      </c>
      <c r="K29" s="46">
        <f>'[5]2560-อาคาร'!M93</f>
        <v>11797.28</v>
      </c>
      <c r="L29" s="47">
        <f>'[5]2560-อาคาร'!N93</f>
        <v>42890.847746072715</v>
      </c>
      <c r="M29" s="46">
        <f>'[5]2560-อาคาร'!O93</f>
        <v>14178.31</v>
      </c>
      <c r="N29" s="47">
        <f>'[5]2560-อาคาร'!P93</f>
        <v>53450.466579691602</v>
      </c>
      <c r="O29" s="46">
        <f>'[5]2560-อาคาร'!Q93</f>
        <v>12646.06</v>
      </c>
      <c r="P29" s="47">
        <f>'[5]2560-อาคาร'!R93</f>
        <v>46371.255992324557</v>
      </c>
      <c r="Q29" s="46">
        <f>'[5]2560-อาคาร'!S93</f>
        <v>14723.66</v>
      </c>
      <c r="R29" s="47">
        <f>'[5]2560-อาคาร'!T93</f>
        <v>55293.327248920497</v>
      </c>
      <c r="S29" s="46">
        <f>'[5]2560-อาคาร'!U93</f>
        <v>12948.68</v>
      </c>
      <c r="T29" s="47">
        <f>'[5]2560-อาคาร'!V93</f>
        <v>49713.462708275671</v>
      </c>
      <c r="U29" s="46">
        <f>'[5]2560-อาคาร'!W93</f>
        <v>7286.38</v>
      </c>
      <c r="V29" s="47" t="str">
        <f>'[5]2560-อาคาร'!X93</f>
        <v>เสีย</v>
      </c>
      <c r="W29" s="46">
        <f>'[5]2560-อาคาร'!Y93</f>
        <v>8713.93</v>
      </c>
      <c r="X29" s="47">
        <f>'[5]2560-อาคาร'!Z93</f>
        <v>33474.709803539052</v>
      </c>
      <c r="Y29" s="46">
        <f>'[5]2560-อาคาร'!AA93</f>
        <v>5828.79</v>
      </c>
      <c r="Z29" s="47">
        <f>'[5]2560-อาคาร'!AB93</f>
        <v>21695.862856649641</v>
      </c>
      <c r="AA29" s="36">
        <f>SUM(C29+E29+G29+I29+K29+M29+O29+Q29+S29+U29+W29+Y29)</f>
        <v>122872.36999999998</v>
      </c>
      <c r="AB29" s="37">
        <f>SUM(D29+F29+H29+J29+L29+N29+P29+R29+T29+X29+Z29)</f>
        <v>426603.45517149754</v>
      </c>
    </row>
    <row r="30" spans="1:28" x14ac:dyDescent="0.55000000000000004">
      <c r="A30" s="38" t="str">
        <f>'[5]2560-อาคาร'!A94</f>
        <v>คณะเทคโนโลยีสารสนเทศและการสื่อสาร</v>
      </c>
      <c r="B30" s="29"/>
      <c r="C30" s="39"/>
      <c r="D30" s="40"/>
      <c r="E30" s="39"/>
      <c r="F30" s="40"/>
      <c r="G30" s="39"/>
      <c r="H30" s="40"/>
      <c r="I30" s="39"/>
      <c r="J30" s="40"/>
      <c r="K30" s="39"/>
      <c r="L30" s="40"/>
      <c r="M30" s="41"/>
      <c r="N30" s="40"/>
      <c r="O30" s="41"/>
      <c r="P30" s="40"/>
      <c r="Q30" s="41"/>
      <c r="R30" s="40"/>
      <c r="S30" s="41"/>
      <c r="T30" s="40"/>
      <c r="U30" s="41"/>
      <c r="V30" s="40"/>
      <c r="W30" s="41"/>
      <c r="X30" s="40"/>
      <c r="Y30" s="41"/>
      <c r="Z30" s="40"/>
      <c r="AA30" s="41"/>
      <c r="AB30" s="40"/>
    </row>
    <row r="31" spans="1:28" x14ac:dyDescent="0.55000000000000004">
      <c r="A31" s="34">
        <v>1</v>
      </c>
      <c r="B31" s="45" t="str">
        <f>'[5]2560-อาคาร'!A94</f>
        <v>คณะเทคโนโลยีสารสนเทศและการสื่อสาร</v>
      </c>
      <c r="C31" s="46">
        <f>'[5]2560-อาคาร'!E95</f>
        <v>1343.5400000000081</v>
      </c>
      <c r="D31" s="47">
        <f>'[5]2560-อาคาร'!F95</f>
        <v>4686.8194473987442</v>
      </c>
      <c r="E31" s="46">
        <f>'[5]2560-อาคาร'!G95</f>
        <v>1721.7999999999884</v>
      </c>
      <c r="F31" s="47">
        <f>'[5]2560-อาคาร'!H95</f>
        <v>6035.8666540464446</v>
      </c>
      <c r="G31" s="46">
        <f>'[5]2560-อาคาร'!I95</f>
        <v>3106.140000000014</v>
      </c>
      <c r="H31" s="47">
        <f>'[5]2560-อาคาร'!J95</f>
        <v>11305.954675194254</v>
      </c>
      <c r="I31" s="46">
        <f>'[5]2560-อาคาร'!K95</f>
        <v>2157.2200000000012</v>
      </c>
      <c r="J31" s="47">
        <f>'[5]2560-อาคาร'!L95</f>
        <v>7655.4743129446515</v>
      </c>
      <c r="K31" s="46">
        <f>'[5]2560-อาคาร'!M95</f>
        <v>2542.5599999999977</v>
      </c>
      <c r="L31" s="47">
        <f>'[5]2560-อาคาร'!N95</f>
        <v>9243.8726422747059</v>
      </c>
      <c r="M31" s="46">
        <f>'[5]2560-อาคาร'!O95</f>
        <v>3325.9400000000023</v>
      </c>
      <c r="N31" s="47">
        <f>'[5]2560-อาคาร'!P95</f>
        <v>12538.380442807331</v>
      </c>
      <c r="O31" s="46">
        <f>'[5]2560-อาคาร'!Q95</f>
        <v>3064.2000000000116</v>
      </c>
      <c r="P31" s="47">
        <f>'[5]2560-อาคาร'!R95</f>
        <v>11235.974098785033</v>
      </c>
      <c r="Q31" s="46">
        <f>'[5]2560-อาคาร'!S95</f>
        <v>2963.2999999999884</v>
      </c>
      <c r="R31" s="47">
        <f>'[5]2560-อาคาร'!T95</f>
        <v>11128.395836138941</v>
      </c>
      <c r="S31" s="46">
        <f>'[5]2560-อาคาร'!U95</f>
        <v>4592.1000000000058</v>
      </c>
      <c r="T31" s="47">
        <f>'[5]2560-อาคาร'!V95</f>
        <v>17630.306108628294</v>
      </c>
      <c r="U31" s="46">
        <f>'[5]2560-อาคาร'!W95</f>
        <v>1586.3399999999965</v>
      </c>
      <c r="V31" s="47">
        <f>'[5]2560-อาคาร'!X95</f>
        <v>5969.8267763166759</v>
      </c>
      <c r="W31" s="46">
        <f>'[5]2560-อาคาร'!Y95</f>
        <v>1707.7999999999884</v>
      </c>
      <c r="X31" s="47">
        <f>'[5]2560-อาคาร'!Z95</f>
        <v>6560.5426486652523</v>
      </c>
      <c r="Y31" s="46">
        <f>'[5]2560-อาคาร'!AA95</f>
        <v>1826.5599999999977</v>
      </c>
      <c r="Z31" s="47">
        <f>'[5]2560-อาคาร'!AB95</f>
        <v>6798.803055083803</v>
      </c>
      <c r="AA31" s="36">
        <f>SUM(C31+E31+G31+I31+K31+M31+O31+Q31+S31+U31+W31+Y31)</f>
        <v>29937.5</v>
      </c>
      <c r="AB31" s="37">
        <f>SUM(D31+F31+H31+J31+L31+N31+P31+R31+T31+V31+X31+Z31)</f>
        <v>110790.21669828414</v>
      </c>
    </row>
    <row r="32" spans="1:28" x14ac:dyDescent="0.55000000000000004">
      <c r="A32" s="38" t="str">
        <f>'[5]2560-อาคาร'!A96</f>
        <v>คณะสถาปัตยกรรมศาสตร์และการออกแบบสิ่งแวดล้อม</v>
      </c>
      <c r="B32" s="29"/>
      <c r="C32" s="39"/>
      <c r="D32" s="40"/>
      <c r="E32" s="39"/>
      <c r="F32" s="40"/>
      <c r="G32" s="39"/>
      <c r="H32" s="40"/>
      <c r="I32" s="39"/>
      <c r="J32" s="40"/>
      <c r="K32" s="39"/>
      <c r="L32" s="40"/>
      <c r="M32" s="41"/>
      <c r="N32" s="40"/>
      <c r="O32" s="41"/>
      <c r="P32" s="40"/>
      <c r="Q32" s="41"/>
      <c r="R32" s="40"/>
      <c r="S32" s="41"/>
      <c r="T32" s="40"/>
      <c r="U32" s="41"/>
      <c r="V32" s="40"/>
      <c r="W32" s="41"/>
      <c r="X32" s="40"/>
      <c r="Y32" s="41"/>
      <c r="Z32" s="40"/>
      <c r="AA32" s="41"/>
      <c r="AB32" s="40"/>
    </row>
    <row r="33" spans="1:28" x14ac:dyDescent="0.55000000000000004">
      <c r="A33" s="34">
        <v>1</v>
      </c>
      <c r="B33" s="45" t="str">
        <f>'[5]2560-อาคาร'!A96</f>
        <v>คณะสถาปัตยกรรมศาสตร์และการออกแบบสิ่งแวดล้อม</v>
      </c>
      <c r="C33" s="46">
        <f>'[5]2560-อาคาร'!E99</f>
        <v>2400</v>
      </c>
      <c r="D33" s="47">
        <f>'[5]2560-อาคาร'!F99</f>
        <v>8372.1859220841343</v>
      </c>
      <c r="E33" s="46">
        <f>'[5]2560-อาคาร'!G99</f>
        <v>2240</v>
      </c>
      <c r="F33" s="47">
        <f>'[5]2560-อาคาร'!H99</f>
        <v>7852.4458735417174</v>
      </c>
      <c r="G33" s="46">
        <f>'[5]2560-อาคาร'!I99</f>
        <v>2540</v>
      </c>
      <c r="H33" s="47">
        <f>'[5]2560-อาคาร'!J99</f>
        <v>9245.277056086743</v>
      </c>
      <c r="I33" s="46">
        <f>'[5]2560-อาคาร'!K99</f>
        <v>2554.6</v>
      </c>
      <c r="J33" s="47">
        <f>'[5]2560-อาคาร'!L99</f>
        <v>9065.6839264647988</v>
      </c>
      <c r="K33" s="46">
        <f>'[5]2560-อาคาร'!M99</f>
        <v>2464.0000000000146</v>
      </c>
      <c r="L33" s="47">
        <f>'[5]2560-อาคาร'!N99</f>
        <v>8958.2555340149411</v>
      </c>
      <c r="M33" s="46">
        <f>'[5]2560-อาคาร'!O99</f>
        <v>2591</v>
      </c>
      <c r="N33" s="47">
        <f>'[5]2560-อาคาร'!P99</f>
        <v>9767.7479832209156</v>
      </c>
      <c r="O33" s="46">
        <f>'[5]2560-อาคาร'!Q99</f>
        <v>2613</v>
      </c>
      <c r="P33" s="47">
        <f>'[5]2560-อาคาร'!R99</f>
        <v>9581.4895633852811</v>
      </c>
      <c r="Q33" s="46">
        <f>'[5]2560-อาคาร'!S99</f>
        <v>2634</v>
      </c>
      <c r="R33" s="47">
        <f>'[5]2560-อาคาร'!T99</f>
        <v>9891.7405029494439</v>
      </c>
      <c r="S33" s="46">
        <f>'[5]2560-อาคาร'!U99</f>
        <v>2660</v>
      </c>
      <c r="T33" s="47">
        <f>'[5]2560-อาคาร'!V99</f>
        <v>10212.454922356046</v>
      </c>
      <c r="U33" s="46">
        <f>'[5]2560-อาคาร'!W99</f>
        <v>2674</v>
      </c>
      <c r="V33" s="47">
        <f>'[5]2560-อาคาร'!X99</f>
        <v>10062.985740680326</v>
      </c>
      <c r="W33" s="46">
        <f>'[5]2560-อาคาร'!Y99</f>
        <v>2692</v>
      </c>
      <c r="X33" s="47">
        <f>'[5]2560-อาคาร'!Z99</f>
        <v>10341.363631693981</v>
      </c>
      <c r="Y33" s="46">
        <f>'[5]2560-อาคาร'!AA99</f>
        <v>2705</v>
      </c>
      <c r="Z33" s="47">
        <f>'[5]2560-อาคาร'!AB99</f>
        <v>10068.523488963796</v>
      </c>
      <c r="AA33" s="36">
        <f>SUM(C33+E33+G33+I33+K33+M33+O33+Q33+S33+U33+W33+Y33)</f>
        <v>30767.600000000013</v>
      </c>
      <c r="AB33" s="37">
        <f>SUM(D33+F33+H33+J33+L33+N33+P33+R33+T33+V33+X33+Z33)</f>
        <v>113420.15414544211</v>
      </c>
    </row>
    <row r="34" spans="1:28" x14ac:dyDescent="0.55000000000000004">
      <c r="A34" s="38" t="str">
        <f>'[5]2560-อาคาร'!A100</f>
        <v>คณะผลิตกรรมการเกษตร</v>
      </c>
      <c r="B34" s="29"/>
      <c r="C34" s="39"/>
      <c r="D34" s="40"/>
      <c r="E34" s="39"/>
      <c r="F34" s="40"/>
      <c r="G34" s="39"/>
      <c r="H34" s="40"/>
      <c r="I34" s="39"/>
      <c r="J34" s="40"/>
      <c r="K34" s="39"/>
      <c r="L34" s="40"/>
      <c r="M34" s="41"/>
      <c r="N34" s="40"/>
      <c r="O34" s="41"/>
      <c r="P34" s="40"/>
      <c r="Q34" s="41"/>
      <c r="R34" s="40"/>
      <c r="S34" s="41"/>
      <c r="T34" s="40"/>
      <c r="U34" s="41"/>
      <c r="V34" s="40"/>
      <c r="W34" s="41"/>
      <c r="X34" s="40"/>
      <c r="Y34" s="41"/>
      <c r="Z34" s="40"/>
      <c r="AA34" s="41"/>
      <c r="AB34" s="40"/>
    </row>
    <row r="35" spans="1:28" x14ac:dyDescent="0.55000000000000004">
      <c r="A35" s="34">
        <v>1</v>
      </c>
      <c r="B35" s="45" t="str">
        <f>'[5]2560-อาคาร'!A100</f>
        <v>คณะผลิตกรรมการเกษตร</v>
      </c>
      <c r="C35" s="46">
        <f>'[5]2560-อาคาร'!E131</f>
        <v>108793.83</v>
      </c>
      <c r="D35" s="47">
        <f>'[5]2560-อาคาร'!F131</f>
        <v>379517.57163983933</v>
      </c>
      <c r="E35" s="46">
        <f>'[5]2560-อาคาร'!G131</f>
        <v>53490.990000000005</v>
      </c>
      <c r="F35" s="47">
        <f>'[5]2560-อาคาร'!H131</f>
        <v>187515.67129337555</v>
      </c>
      <c r="G35" s="46">
        <f>'[5]2560-อาคาร'!I131</f>
        <v>66465.84</v>
      </c>
      <c r="H35" s="47">
        <f>'[5]2560-อาคาร'!J131</f>
        <v>241927.20691556396</v>
      </c>
      <c r="I35" s="46">
        <f>'[5]2560-อาคาร'!K131</f>
        <v>59709.729999999996</v>
      </c>
      <c r="J35" s="47">
        <f>'[5]2560-อาคาร'!L131</f>
        <v>211896.0070126646</v>
      </c>
      <c r="K35" s="46">
        <f>'[5]2560-อาคาร'!M131</f>
        <v>62858.400000000001</v>
      </c>
      <c r="L35" s="47">
        <f>'[5]2560-อาคาร'!N131</f>
        <v>228531.49742667261</v>
      </c>
      <c r="M35" s="46">
        <f>'[5]2560-อาคาร'!O131</f>
        <v>68248.44</v>
      </c>
      <c r="N35" s="47">
        <f>'[5]2560-อาคาร'!P131</f>
        <v>257288.13669161472</v>
      </c>
      <c r="O35" s="46">
        <f>'[5]2560-อาคาร'!Q131</f>
        <v>63439.92</v>
      </c>
      <c r="P35" s="47">
        <f>'[5]2560-อาคาร'!R131</f>
        <v>232624.92590202729</v>
      </c>
      <c r="Q35" s="46">
        <f>'[5]2560-อาคาร'!S131</f>
        <v>67627.48000000001</v>
      </c>
      <c r="R35" s="47">
        <f>'[5]2560-อาคาร'!T131</f>
        <v>253968.67237221095</v>
      </c>
      <c r="S35" s="46">
        <f>'[5]2560-อาคาร'!U131</f>
        <v>72060.03</v>
      </c>
      <c r="T35" s="47">
        <f>'[5]2560-อาคาร'!V131</f>
        <v>276657.82258594898</v>
      </c>
      <c r="U35" s="46">
        <f>'[5]2560-อาคาร'!W131</f>
        <v>140133.72</v>
      </c>
      <c r="V35" s="47">
        <f>'[5]2560-อาคาร'!X131</f>
        <v>527361.11673466302</v>
      </c>
      <c r="W35" s="46">
        <f>'[5]2560-อาคาร'!Y131</f>
        <v>56330.05</v>
      </c>
      <c r="X35" s="47">
        <f>'[5]2560-อาคาร'!Z131</f>
        <v>216392.84191734903</v>
      </c>
      <c r="Y35" s="46">
        <f>'[5]2560-อาคาร'!AA131</f>
        <v>50756.99</v>
      </c>
      <c r="Z35" s="47">
        <f>'[5]2560-อาคาร'!AB131</f>
        <v>188927.15195715358</v>
      </c>
      <c r="AA35" s="36">
        <f>SUM(C35+E35+G35+I35+K35+M35+O35+Q35+S35+U35+W35+Y35)</f>
        <v>869915.42</v>
      </c>
      <c r="AB35" s="37">
        <f>SUM(D35+F35+H35+J35+L35+N35+P35+R35+T35+V35+X35+Z35)</f>
        <v>3202608.6224490833</v>
      </c>
    </row>
    <row r="36" spans="1:28" x14ac:dyDescent="0.55000000000000004">
      <c r="A36" s="38" t="str">
        <f>'[5]2560-อาคาร'!A132</f>
        <v>สำนักวิจัยและส่งเสริมการเกษตร</v>
      </c>
      <c r="B36" s="29"/>
      <c r="C36" s="39"/>
      <c r="D36" s="40"/>
      <c r="E36" s="39"/>
      <c r="F36" s="40"/>
      <c r="G36" s="39"/>
      <c r="H36" s="40"/>
      <c r="I36" s="39"/>
      <c r="J36" s="40"/>
      <c r="K36" s="39"/>
      <c r="L36" s="40"/>
      <c r="M36" s="41"/>
      <c r="N36" s="40"/>
      <c r="O36" s="41"/>
      <c r="P36" s="40"/>
      <c r="Q36" s="41"/>
      <c r="R36" s="40"/>
      <c r="S36" s="41"/>
      <c r="T36" s="40"/>
      <c r="U36" s="41"/>
      <c r="V36" s="40"/>
      <c r="W36" s="41"/>
      <c r="X36" s="40"/>
      <c r="Y36" s="41"/>
      <c r="Z36" s="40"/>
      <c r="AA36" s="41"/>
      <c r="AB36" s="40"/>
    </row>
    <row r="37" spans="1:28" x14ac:dyDescent="0.55000000000000004">
      <c r="A37" s="34">
        <v>1</v>
      </c>
      <c r="B37" s="45" t="str">
        <f>'[5]2560-อาคาร'!A132</f>
        <v>สำนักวิจัยและส่งเสริมการเกษตร</v>
      </c>
      <c r="C37" s="46">
        <f>'[5]2560-อาคาร'!E137</f>
        <v>5114</v>
      </c>
      <c r="D37" s="47">
        <f>'[5]2560-อาคาร'!F137</f>
        <v>17839.732835640942</v>
      </c>
      <c r="E37" s="46">
        <f>'[5]2560-อาคาร'!G137</f>
        <v>6685.7</v>
      </c>
      <c r="F37" s="47">
        <f>'[5]2560-อาคาร'!H137</f>
        <v>23437.097043186546</v>
      </c>
      <c r="G37" s="46">
        <f>'[5]2560-อาคาร'!I137</f>
        <v>8487.2999999999993</v>
      </c>
      <c r="H37" s="47">
        <f>'[5]2560-อาคาร'!J137</f>
        <v>30892.692896899614</v>
      </c>
      <c r="I37" s="46">
        <f>'[5]2560-อาคาร'!K137</f>
        <v>5892.5</v>
      </c>
      <c r="J37" s="47">
        <f>'[5]2560-อาคาร'!L137</f>
        <v>20911.118193335096</v>
      </c>
      <c r="K37" s="46">
        <f>'[5]2560-อาคาร'!M137</f>
        <v>10196.5</v>
      </c>
      <c r="L37" s="47">
        <f>'[5]2560-อาคาร'!N137</f>
        <v>37070.962886600166</v>
      </c>
      <c r="M37" s="46">
        <f>'[5]2560-อาคาร'!O137</f>
        <v>9984</v>
      </c>
      <c r="N37" s="47">
        <f>'[5]2560-อาคาร'!P137</f>
        <v>37638.439160354159</v>
      </c>
      <c r="O37" s="46">
        <f>'[5]2560-อาคาร'!Q137</f>
        <v>8918</v>
      </c>
      <c r="P37" s="47">
        <f>'[5]2560-อาคาร'!R137</f>
        <v>32701.004181503999</v>
      </c>
      <c r="Q37" s="46">
        <f>'[5]2560-อาคาร'!S137</f>
        <v>9801</v>
      </c>
      <c r="R37" s="47">
        <f>'[5]2560-อาคาร'!T137</f>
        <v>36806.738295143317</v>
      </c>
      <c r="S37" s="46">
        <f>'[5]2560-อาคาร'!U137</f>
        <v>10599</v>
      </c>
      <c r="T37" s="47">
        <f>'[5]2560-อาคาร'!V137</f>
        <v>40692.409669944267</v>
      </c>
      <c r="U37" s="46">
        <f>'[5]2560-อาคาร'!W137</f>
        <v>7439</v>
      </c>
      <c r="V37" s="47">
        <f>'[5]2560-อาคาร'!X137</f>
        <v>27994.97042816789</v>
      </c>
      <c r="W37" s="46">
        <f>'[5]2560-อาคาร'!Y137</f>
        <v>6512</v>
      </c>
      <c r="X37" s="47">
        <f>'[5]2560-อาคาร'!Z137</f>
        <v>25015.958383949186</v>
      </c>
      <c r="Y37" s="46">
        <f>'[5]2560-อาคาร'!AA137</f>
        <v>5808</v>
      </c>
      <c r="Z37" s="47">
        <f>'[5]2560-อาคาร'!AB137</f>
        <v>21618.47853009306</v>
      </c>
      <c r="AA37" s="36">
        <f>SUM(C37+E37+G37+I37+K37+M37+O37+Q37+S37+U37+W37+Y37)</f>
        <v>95437</v>
      </c>
      <c r="AB37" s="37">
        <f>SUM(D37+F37+H37+J37+L37+N37+P37+R37+T37+V37+X37+Z37)</f>
        <v>352619.60250481823</v>
      </c>
    </row>
    <row r="38" spans="1:28" x14ac:dyDescent="0.55000000000000004">
      <c r="A38" s="38" t="str">
        <f>'[5]2560-อาคาร'!A138</f>
        <v>ศูนย์วิจัยพลังงาน</v>
      </c>
      <c r="B38" s="29"/>
      <c r="C38" s="39"/>
      <c r="D38" s="40"/>
      <c r="E38" s="39"/>
      <c r="F38" s="40"/>
      <c r="G38" s="39"/>
      <c r="H38" s="40"/>
      <c r="I38" s="39"/>
      <c r="J38" s="40"/>
      <c r="K38" s="39"/>
      <c r="L38" s="40"/>
      <c r="M38" s="41"/>
      <c r="N38" s="40"/>
      <c r="O38" s="41"/>
      <c r="P38" s="40"/>
      <c r="Q38" s="41"/>
      <c r="R38" s="40"/>
      <c r="S38" s="41"/>
      <c r="T38" s="40"/>
      <c r="U38" s="41"/>
      <c r="V38" s="40"/>
      <c r="W38" s="41"/>
      <c r="X38" s="40"/>
      <c r="Y38" s="41"/>
      <c r="Z38" s="40"/>
      <c r="AA38" s="41"/>
      <c r="AB38" s="40"/>
    </row>
    <row r="39" spans="1:28" x14ac:dyDescent="0.55000000000000004">
      <c r="A39" s="34">
        <v>1</v>
      </c>
      <c r="B39" s="45" t="str">
        <f>'[5]2560-อาคาร'!A138</f>
        <v>ศูนย์วิจัยพลังงาน</v>
      </c>
      <c r="C39" s="46">
        <f>'[5]2560-อาคาร'!E139</f>
        <v>2359</v>
      </c>
      <c r="D39" s="47">
        <f>'[5]2560-อาคาร'!F139</f>
        <v>8229.1610792485299</v>
      </c>
      <c r="E39" s="46">
        <f>'[5]2560-อาคาร'!G139</f>
        <v>2579</v>
      </c>
      <c r="F39" s="47">
        <f>'[5]2560-อาคาร'!H139</f>
        <v>9040.8294231536111</v>
      </c>
      <c r="G39" s="46">
        <f>'[5]2560-อาคาร'!I139</f>
        <v>3725</v>
      </c>
      <c r="H39" s="47">
        <f>'[5]2560-อาคาร'!J139</f>
        <v>13558.526391308314</v>
      </c>
      <c r="I39" s="46">
        <f>'[5]2560-อาคาร'!K139</f>
        <v>2587</v>
      </c>
      <c r="J39" s="47">
        <f>'[5]2560-อาคาร'!L139</f>
        <v>9180.6640248040549</v>
      </c>
      <c r="K39" s="46">
        <f>'[5]2560-อาคาร'!M139</f>
        <v>3109</v>
      </c>
      <c r="L39" s="47">
        <f>'[5]2560-อาคาร'!N139</f>
        <v>11303.253431514728</v>
      </c>
      <c r="M39" s="46">
        <f>'[5]2560-อาคาร'!O139</f>
        <v>3225</v>
      </c>
      <c r="N39" s="47">
        <f>'[5]2560-อาคาร'!P139</f>
        <v>12157.849187914881</v>
      </c>
      <c r="O39" s="46">
        <f>'[5]2560-อาคาร'!Q139</f>
        <v>2549</v>
      </c>
      <c r="P39" s="47">
        <f>'[5]2560-อาคาร'!R139</f>
        <v>9346.8109058817772</v>
      </c>
      <c r="Q39" s="46">
        <f>'[5]2560-อาคาร'!S139</f>
        <v>2475</v>
      </c>
      <c r="R39" s="47">
        <f>'[5]2560-อาคาร'!T139</f>
        <v>9294.6308826119475</v>
      </c>
      <c r="S39" s="46">
        <f>'[5]2560-อาคาร'!U139</f>
        <v>2889</v>
      </c>
      <c r="T39" s="47">
        <f>'[5]2560-อาคาร'!V139</f>
        <v>11091.647470182939</v>
      </c>
      <c r="U39" s="46">
        <f>'[5]2560-อาคาร'!W139</f>
        <v>2194</v>
      </c>
      <c r="V39" s="47">
        <f>'[5]2560-อาคาร'!X139</f>
        <v>8256.6158246270134</v>
      </c>
      <c r="W39" s="46">
        <f>'[5]2560-อาคาร'!Y139</f>
        <v>1999</v>
      </c>
      <c r="X39" s="47">
        <f>'[5]2560-อาคาร'!Z139</f>
        <v>7679.1923847534426</v>
      </c>
      <c r="Y39" s="46">
        <f>'[5]2560-อาคาร'!AA139</f>
        <v>1999</v>
      </c>
      <c r="Z39" s="47">
        <f>'[5]2560-อาคาร'!AB139</f>
        <v>7440.6574692933928</v>
      </c>
      <c r="AA39" s="36">
        <f>SUM(C39+E39+G39+I39+K39+M39+O39+Q39+S39+U39+W39+Y39)</f>
        <v>31689</v>
      </c>
      <c r="AB39" s="37">
        <f>SUM(D39+F39+H39+J39+L39+N39+P39+R39+T39+V39+X39+Z39)</f>
        <v>116579.83847529463</v>
      </c>
    </row>
    <row r="40" spans="1:28" x14ac:dyDescent="0.55000000000000004">
      <c r="A40" s="38" t="str">
        <f>'[5]2560-อาคาร'!A140</f>
        <v>ศูนย์อาคารที่พัก</v>
      </c>
      <c r="B40" s="29"/>
      <c r="C40" s="39"/>
      <c r="D40" s="40"/>
      <c r="E40" s="39"/>
      <c r="F40" s="40"/>
      <c r="G40" s="39"/>
      <c r="H40" s="40"/>
      <c r="I40" s="39"/>
      <c r="J40" s="40"/>
      <c r="K40" s="39"/>
      <c r="L40" s="40"/>
      <c r="M40" s="41"/>
      <c r="N40" s="40"/>
      <c r="O40" s="41"/>
      <c r="P40" s="40"/>
      <c r="Q40" s="41"/>
      <c r="R40" s="40"/>
      <c r="S40" s="41"/>
      <c r="T40" s="40"/>
      <c r="U40" s="41"/>
      <c r="V40" s="40"/>
      <c r="W40" s="41"/>
      <c r="X40" s="40"/>
      <c r="Y40" s="41"/>
      <c r="Z40" s="40"/>
      <c r="AA40" s="41"/>
      <c r="AB40" s="40"/>
    </row>
    <row r="41" spans="1:28" x14ac:dyDescent="0.55000000000000004">
      <c r="A41" s="34">
        <v>1</v>
      </c>
      <c r="B41" s="45" t="str">
        <f>'[5]2560-อาคาร'!A140</f>
        <v>ศูนย์อาคารที่พัก</v>
      </c>
      <c r="C41" s="46">
        <f>'[5]2560-อาคาร'!E141</f>
        <v>18235.84</v>
      </c>
      <c r="D41" s="47">
        <f>'[5]2560-อาคาร'!F141</f>
        <v>63614.101218907803</v>
      </c>
      <c r="E41" s="46">
        <f>'[5]2560-อาคาร'!G141</f>
        <v>18115.43</v>
      </c>
      <c r="F41" s="47">
        <f>'[5]2560-อาคาร'!H141</f>
        <v>63504.657835238315</v>
      </c>
      <c r="G41" s="46">
        <f>'[5]2560-อาคาร'!I141</f>
        <v>21034.54</v>
      </c>
      <c r="H41" s="47">
        <f>'[5]2560-อาคาร'!J141</f>
        <v>76563.051199739712</v>
      </c>
      <c r="I41" s="46">
        <f>'[5]2560-อาคาร'!K141</f>
        <v>20206.32</v>
      </c>
      <c r="J41" s="47">
        <f>'[5]2560-อาคาร'!L141</f>
        <v>71707.551255384096</v>
      </c>
      <c r="K41" s="46">
        <f>'[5]2560-อาคาร'!M141</f>
        <v>27386.89</v>
      </c>
      <c r="L41" s="47">
        <f>'[5]2560-อาคาร'!N141</f>
        <v>99569.301502417613</v>
      </c>
      <c r="M41" s="46">
        <f>'[5]2560-อาคาร'!O141</f>
        <v>22321.4</v>
      </c>
      <c r="N41" s="47">
        <f>'[5]2560-อาคาร'!P141</f>
        <v>84148.90383352658</v>
      </c>
      <c r="O41" s="46">
        <f>'[5]2560-อาคาร'!Q141</f>
        <v>20452.150000000001</v>
      </c>
      <c r="P41" s="47">
        <f>'[5]2560-อาคาร'!R141</f>
        <v>74995.048516567273</v>
      </c>
      <c r="Q41" s="46">
        <f>'[5]2560-อาคาร'!S141</f>
        <v>23306.240000000002</v>
      </c>
      <c r="R41" s="47">
        <f>'[5]2560-อาคาร'!T141</f>
        <v>87524.403257198341</v>
      </c>
      <c r="S41" s="46">
        <f>'[5]2560-อาคาร'!U141</f>
        <v>22882.03</v>
      </c>
      <c r="T41" s="47">
        <f>'[5]2560-อาคาร'!V141</f>
        <v>87850.26312293185</v>
      </c>
      <c r="U41" s="46">
        <f>'[5]2560-อาคาร'!W141</f>
        <v>18251.88</v>
      </c>
      <c r="V41" s="47">
        <f>'[5]2560-อาคาร'!X141</f>
        <v>68686.76446544817</v>
      </c>
      <c r="W41" s="46">
        <f>'[5]2560-อาคาร'!Y141</f>
        <v>27568.400000000001</v>
      </c>
      <c r="X41" s="47">
        <f>'[5]2560-อาคาร'!Z141</f>
        <v>105904.47590787234</v>
      </c>
      <c r="Y41" s="46">
        <f>'[5]2560-อาคาร'!AA141</f>
        <v>22257.56</v>
      </c>
      <c r="Z41" s="47">
        <f>'[5]2560-อาคาร'!AB141</f>
        <v>82846.863462854351</v>
      </c>
      <c r="AA41" s="36">
        <f>SUM(C41+E41+G41+I41+K41+M41+O41+Q41+S41+U41+W41+Y41)</f>
        <v>262018.68</v>
      </c>
      <c r="AB41" s="37">
        <f>SUM(D41+F41+H41+J41+L41+N41+P41+R41+T41+V41+X41+Z41)</f>
        <v>966915.38557808637</v>
      </c>
    </row>
    <row r="42" spans="1:28" x14ac:dyDescent="0.55000000000000004">
      <c r="A42" s="38" t="str">
        <f>'[5]2560-อาคาร'!A142</f>
        <v>คณะวิศวกรรมศาสตร์</v>
      </c>
      <c r="B42" s="29"/>
      <c r="C42" s="39"/>
      <c r="D42" s="40"/>
      <c r="E42" s="39"/>
      <c r="F42" s="40"/>
      <c r="G42" s="39"/>
      <c r="H42" s="40"/>
      <c r="I42" s="39"/>
      <c r="J42" s="40"/>
      <c r="K42" s="39"/>
      <c r="L42" s="40"/>
      <c r="M42" s="41"/>
      <c r="N42" s="40"/>
      <c r="O42" s="41"/>
      <c r="P42" s="40"/>
      <c r="Q42" s="41"/>
      <c r="R42" s="40"/>
      <c r="S42" s="41"/>
      <c r="T42" s="40"/>
      <c r="U42" s="41"/>
      <c r="V42" s="40"/>
      <c r="W42" s="41"/>
      <c r="X42" s="40"/>
      <c r="Y42" s="41"/>
      <c r="Z42" s="40"/>
      <c r="AA42" s="41"/>
      <c r="AB42" s="40"/>
    </row>
    <row r="43" spans="1:28" x14ac:dyDescent="0.55000000000000004">
      <c r="A43" s="34">
        <v>1</v>
      </c>
      <c r="B43" s="45" t="str">
        <f>'[5]2560-อาคาร'!A142</f>
        <v>คณะวิศวกรรมศาสตร์</v>
      </c>
      <c r="C43" s="46">
        <f>'[5]2560-อาคาร'!E149</f>
        <v>29907.879999999997</v>
      </c>
      <c r="D43" s="47">
        <f>'[5]2560-อาคาร'!F149</f>
        <v>104330.97162307567</v>
      </c>
      <c r="E43" s="46">
        <f>'[5]2560-อาคาร'!G149</f>
        <v>32987.54</v>
      </c>
      <c r="F43" s="47">
        <f>'[5]2560-อาคาร'!H149</f>
        <v>115639.67515682692</v>
      </c>
      <c r="G43" s="46">
        <f>'[5]2560-อาคาร'!I149</f>
        <v>43604.59</v>
      </c>
      <c r="H43" s="47">
        <f>'[5]2560-อาคาร'!J149</f>
        <v>158715.1635697124</v>
      </c>
      <c r="I43" s="46">
        <f>'[5]2560-อาคาร'!K149</f>
        <v>38702.430000000044</v>
      </c>
      <c r="J43" s="47">
        <f>'[5]2560-อาคาร'!L149</f>
        <v>137345.96319037399</v>
      </c>
      <c r="K43" s="46">
        <f>'[5]2560-อาคาร'!M149</f>
        <v>42088.249999999956</v>
      </c>
      <c r="L43" s="47">
        <f>'[5]2560-อาคาร'!N149</f>
        <v>153018.38412317442</v>
      </c>
      <c r="M43" s="46">
        <f>'[5]2560-อาคาร'!O149</f>
        <v>43723.51</v>
      </c>
      <c r="N43" s="47">
        <f>'[5]2560-อาคาร'!P149</f>
        <v>164832.19861900408</v>
      </c>
      <c r="O43" s="46">
        <f>'[5]2560-อาคาร'!Q149</f>
        <v>42040.25</v>
      </c>
      <c r="P43" s="47">
        <f>'[5]2560-อาคาร'!R149</f>
        <v>154155.45986112059</v>
      </c>
      <c r="Q43" s="46">
        <f>'[5]2560-อาคาร'!S149</f>
        <v>44618.720000000001</v>
      </c>
      <c r="R43" s="47">
        <f>'[5]2560-อาคาร'!T149</f>
        <v>167561.42741600619</v>
      </c>
      <c r="S43" s="46">
        <f>'[5]2560-อาคาร'!U149</f>
        <v>47705.1</v>
      </c>
      <c r="T43" s="47">
        <f>'[5]2560-อาคาร'!V149</f>
        <v>183152.70049492008</v>
      </c>
      <c r="U43" s="46">
        <f>'[5]2560-อาคาร'!W149</f>
        <v>33125.65</v>
      </c>
      <c r="V43" s="47">
        <f>'[5]2560-อาคาร'!X149</f>
        <v>124660.78668689873</v>
      </c>
      <c r="W43" s="46">
        <f>'[5]2560-อาคาร'!Y149</f>
        <v>35691.339999999997</v>
      </c>
      <c r="X43" s="47">
        <f>'[5]2560-อาคาร'!Z149</f>
        <v>137108.88760862726</v>
      </c>
      <c r="Y43" s="46">
        <f>'[5]2560-อาคาร'!AA149</f>
        <v>31001.59</v>
      </c>
      <c r="Z43" s="47">
        <f>'[5]2560-อาคาร'!AB149</f>
        <v>115393.80299823478</v>
      </c>
      <c r="AA43" s="36">
        <f>SUM(C43+E43+G43+I43+K43+M43+O43+Q43+S43+U43+W43+Y43)</f>
        <v>465196.85000000003</v>
      </c>
      <c r="AB43" s="37">
        <f>SUM(D43+F43+H43+J43+L43+N43+P43+R43+T43+V43+X43+Z43)</f>
        <v>1715915.4213479753</v>
      </c>
    </row>
    <row r="44" spans="1:28" x14ac:dyDescent="0.55000000000000004">
      <c r="A44" s="38" t="str">
        <f>'[5]2560-อาคาร'!A150</f>
        <v>คณะเทคโนโลยีการประมง</v>
      </c>
      <c r="B44" s="29"/>
      <c r="C44" s="39"/>
      <c r="D44" s="40"/>
      <c r="E44" s="39"/>
      <c r="F44" s="40"/>
      <c r="G44" s="39"/>
      <c r="H44" s="40"/>
      <c r="I44" s="39"/>
      <c r="J44" s="40"/>
      <c r="K44" s="39"/>
      <c r="L44" s="40"/>
      <c r="M44" s="41"/>
      <c r="N44" s="40"/>
      <c r="O44" s="41"/>
      <c r="P44" s="40"/>
      <c r="Q44" s="41"/>
      <c r="R44" s="40"/>
      <c r="S44" s="41"/>
      <c r="T44" s="40"/>
      <c r="U44" s="41"/>
      <c r="V44" s="40"/>
      <c r="W44" s="41"/>
      <c r="X44" s="40"/>
      <c r="Y44" s="41"/>
      <c r="Z44" s="40"/>
      <c r="AA44" s="41"/>
      <c r="AB44" s="40"/>
    </row>
    <row r="45" spans="1:28" x14ac:dyDescent="0.55000000000000004">
      <c r="A45" s="34">
        <v>1</v>
      </c>
      <c r="B45" s="45" t="str">
        <f>'[5]2560-อาคาร'!A150</f>
        <v>คณะเทคโนโลยีการประมง</v>
      </c>
      <c r="C45" s="46">
        <f>'[5]2560-อาคาร'!E154</f>
        <v>19660</v>
      </c>
      <c r="D45" s="47">
        <f>'[5]2560-อาคาร'!F154</f>
        <v>68582.156345072523</v>
      </c>
      <c r="E45" s="46">
        <f>'[5]2560-อาคาร'!G154</f>
        <v>21479</v>
      </c>
      <c r="F45" s="47">
        <f>'[5]2560-อาคาร'!H154</f>
        <v>75295.841481161842</v>
      </c>
      <c r="G45" s="46">
        <f>'[5]2560-อาคาร'!I154</f>
        <v>29816</v>
      </c>
      <c r="H45" s="47">
        <f>'[5]2560-อาคาร'!J154</f>
        <v>108526.44909617415</v>
      </c>
      <c r="I45" s="46">
        <f>'[5]2560-อาคาร'!K154</f>
        <v>20820.000000000029</v>
      </c>
      <c r="J45" s="47">
        <f>'[5]2560-อาคาร'!L154</f>
        <v>73885.359488372895</v>
      </c>
      <c r="K45" s="46">
        <f>'[5]2560-อาคาร'!M154</f>
        <v>22318.999999999971</v>
      </c>
      <c r="L45" s="47">
        <f>'[5]2560-อาคาร'!N154</f>
        <v>81144.198564804406</v>
      </c>
      <c r="M45" s="46">
        <f>'[5]2560-อาคาร'!O154</f>
        <v>28131</v>
      </c>
      <c r="N45" s="47">
        <f>'[5]2560-อาคาร'!P154</f>
        <v>106050.37380007238</v>
      </c>
      <c r="O45" s="46">
        <f>'[5]2560-อาคาร'!Q154</f>
        <v>24272</v>
      </c>
      <c r="P45" s="47">
        <f>'[5]2560-อาคาร'!R154</f>
        <v>89001.880858204182</v>
      </c>
      <c r="Q45" s="46">
        <f>'[5]2560-อาคาร'!S154</f>
        <v>26107</v>
      </c>
      <c r="R45" s="47">
        <f>'[5]2560-อาคาร'!T154</f>
        <v>98042.39533428289</v>
      </c>
      <c r="S45" s="46">
        <f>'[5]2560-อาคาร'!U154</f>
        <v>38255</v>
      </c>
      <c r="T45" s="47">
        <f>'[5]2560-อาคาร'!V154</f>
        <v>146871.22671230472</v>
      </c>
      <c r="U45" s="46">
        <f>'[5]2560-อาคาร'!W154</f>
        <v>29564</v>
      </c>
      <c r="V45" s="47">
        <f>'[5]2560-อาคาร'!X154</f>
        <v>111257.33374625022</v>
      </c>
      <c r="W45" s="46">
        <f>'[5]2560-อาคาร'!Y154</f>
        <v>31155</v>
      </c>
      <c r="X45" s="47">
        <f>'[5]2560-อาคาร'!Z154</f>
        <v>119682.46060379864</v>
      </c>
      <c r="Y45" s="46">
        <f>'[5]2560-อาคาร'!AA154</f>
        <v>30206</v>
      </c>
      <c r="Z45" s="47">
        <f>'[5]2560-อาคาร'!AB154</f>
        <v>112432.46599173397</v>
      </c>
      <c r="AA45" s="36">
        <f>SUM(C45+E45+G45+I45+K45+M45+O45+Q45+S45+U45+W45+Y45)</f>
        <v>321784</v>
      </c>
      <c r="AB45" s="37">
        <f>SUM(D45+F45+H45+J45+L45+N45+P45+R45+T45+V45+X45+Z45)</f>
        <v>1190772.142022233</v>
      </c>
    </row>
    <row r="46" spans="1:28" x14ac:dyDescent="0.55000000000000004">
      <c r="A46" s="38" t="s">
        <v>18</v>
      </c>
      <c r="B46" s="29"/>
      <c r="C46" s="48"/>
      <c r="D46" s="49"/>
      <c r="E46" s="48"/>
      <c r="F46" s="49"/>
      <c r="G46" s="48"/>
      <c r="H46" s="49"/>
      <c r="I46" s="48"/>
      <c r="J46" s="49"/>
      <c r="K46" s="48"/>
      <c r="L46" s="49"/>
      <c r="M46" s="50"/>
      <c r="N46" s="49"/>
      <c r="O46" s="50"/>
      <c r="P46" s="49"/>
      <c r="Q46" s="50"/>
      <c r="R46" s="49"/>
      <c r="S46" s="50"/>
      <c r="T46" s="49"/>
      <c r="U46" s="50"/>
      <c r="V46" s="49"/>
      <c r="W46" s="50"/>
      <c r="X46" s="49"/>
      <c r="Y46" s="50"/>
      <c r="Z46" s="49"/>
      <c r="AA46" s="50"/>
      <c r="AB46" s="49"/>
    </row>
    <row r="47" spans="1:28" x14ac:dyDescent="0.55000000000000004">
      <c r="A47" s="34">
        <v>1</v>
      </c>
      <c r="B47" s="45" t="s">
        <v>19</v>
      </c>
      <c r="C47" s="46">
        <f>'[5]2560-บิลค่าไฟฟ้า'!D10</f>
        <v>51384</v>
      </c>
      <c r="D47" s="47">
        <f>'[5]2560-บิลค่าไฟฟ้า'!E10</f>
        <v>187862.51</v>
      </c>
      <c r="E47" s="46">
        <f>'[5]2560-บิลค่าไฟฟ้า'!H10</f>
        <v>54468</v>
      </c>
      <c r="F47" s="47">
        <f>'[5]2560-บิลค่าไฟฟ้า'!I10</f>
        <v>205231.89</v>
      </c>
      <c r="G47" s="46">
        <f>'[5]2560-บิลค่าไฟฟ้า'!L10</f>
        <v>66452</v>
      </c>
      <c r="H47" s="47">
        <f>'[5]2560-บิลค่าไฟฟ้า'!M10</f>
        <v>244101.07</v>
      </c>
      <c r="I47" s="46">
        <f>'[5]2560-บิลค่าไฟฟ้า'!P10</f>
        <v>61928</v>
      </c>
      <c r="J47" s="47">
        <f>'[5]2560-บิลค่าไฟฟ้า'!Q10</f>
        <v>222167.59</v>
      </c>
      <c r="K47" s="46">
        <f>'[5]2560-บิลค่าไฟฟ้า'!T10</f>
        <v>58848</v>
      </c>
      <c r="L47" s="47">
        <f>'[5]2560-บิลค่าไฟฟ้า'!U10</f>
        <v>212681.64</v>
      </c>
      <c r="M47" s="46">
        <f>'[5]2560-บิลค่าไฟฟ้า'!X10</f>
        <v>57932</v>
      </c>
      <c r="N47" s="47">
        <f>'[5]2560-บิลค่าไฟฟ้า'!Y10</f>
        <v>217071.81</v>
      </c>
      <c r="O47" s="46">
        <f>'[5]2560-บิลค่าไฟฟ้า'!AB10</f>
        <v>59920</v>
      </c>
      <c r="P47" s="47">
        <f>'[5]2560-บิลค่าไฟฟ้า'!AC10</f>
        <v>229794.03</v>
      </c>
      <c r="Q47" s="46">
        <f>'[5]2560-บิลค่าไฟฟ้า'!AF10</f>
        <v>56799.99</v>
      </c>
      <c r="R47" s="47">
        <f>'[5]2560-บิลค่าไฟฟ้า'!AG10</f>
        <v>208320.91</v>
      </c>
      <c r="S47" s="46">
        <f>'[5]2560-บิลค่าไฟฟ้า'!AJ10</f>
        <v>54764</v>
      </c>
      <c r="T47" s="47">
        <f>'[5]2560-บิลค่าไฟฟ้า'!AK10</f>
        <v>209225.69</v>
      </c>
      <c r="U47" s="46">
        <f>'[5]2560-บิลค่าไฟฟ้า'!AN10</f>
        <v>47192.01</v>
      </c>
      <c r="V47" s="47">
        <f>'[5]2560-บิลค่าไฟฟ้า'!AO10</f>
        <v>175675.99</v>
      </c>
      <c r="W47" s="46">
        <f>'[5]2560-บิลค่าไฟฟ้า'!AR10</f>
        <v>51040</v>
      </c>
      <c r="X47" s="47">
        <f>'[5]2560-บิลค่าไฟฟ้า'!AS10</f>
        <v>196574.81</v>
      </c>
      <c r="Y47" s="46">
        <f>'[5]2560-บิลค่าไฟฟ้า'!AV10</f>
        <v>62172</v>
      </c>
      <c r="Z47" s="47">
        <f>'[5]2560-บิลค่าไฟฟ้า'!AW10</f>
        <v>242636.55</v>
      </c>
      <c r="AA47" s="36">
        <f>SUM(C47+E47+G47+I47+K47+M47+O47+Q47+S47+U47+W47+Y47)</f>
        <v>682900</v>
      </c>
      <c r="AB47" s="37">
        <f>SUM(D47+F47+H47+J47+L47+N47+P47+R47+T47+V47+X47+Z47)</f>
        <v>2551344.4899999998</v>
      </c>
    </row>
    <row r="48" spans="1:28" x14ac:dyDescent="0.55000000000000004">
      <c r="A48" s="38" t="s">
        <v>20</v>
      </c>
      <c r="B48" s="51"/>
      <c r="C48" s="48"/>
      <c r="D48" s="52"/>
      <c r="E48" s="48"/>
      <c r="F48" s="52"/>
      <c r="G48" s="48"/>
      <c r="H48" s="52"/>
      <c r="I48" s="48"/>
      <c r="J48" s="52"/>
      <c r="K48" s="48"/>
      <c r="L48" s="49"/>
      <c r="M48" s="48"/>
      <c r="N48" s="49"/>
      <c r="O48" s="48"/>
      <c r="P48" s="49"/>
      <c r="Q48" s="48"/>
      <c r="R48" s="49"/>
      <c r="S48" s="48"/>
      <c r="T48" s="49"/>
      <c r="U48" s="48"/>
      <c r="V48" s="49"/>
      <c r="W48" s="48"/>
      <c r="X48" s="49"/>
      <c r="Y48" s="48"/>
      <c r="Z48" s="49"/>
      <c r="AA48" s="48"/>
      <c r="AB48" s="49"/>
    </row>
    <row r="49" spans="1:28" x14ac:dyDescent="0.55000000000000004">
      <c r="A49" s="34">
        <v>1</v>
      </c>
      <c r="B49" s="45" t="s">
        <v>20</v>
      </c>
      <c r="C49" s="46">
        <f>'[5]2560-บิลค่าไฟฟ้า'!D12</f>
        <v>6580</v>
      </c>
      <c r="D49" s="47">
        <f>'[5]2560-บิลค่าไฟฟ้า'!E12</f>
        <v>27214.86</v>
      </c>
      <c r="E49" s="46">
        <f>'[5]2560-บิลค่าไฟฟ้า'!H12</f>
        <v>7180</v>
      </c>
      <c r="F49" s="47">
        <f>'[5]2560-บิลค่าไฟฟ้า'!I12</f>
        <v>39327.81</v>
      </c>
      <c r="G49" s="46">
        <f>'[5]2560-บิลค่าไฟฟ้า'!L12</f>
        <v>10240</v>
      </c>
      <c r="H49" s="47">
        <f>'[5]2560-บิลค่าไฟฟ้า'!M12</f>
        <v>60710.9</v>
      </c>
      <c r="I49" s="46">
        <f>'[5]2560-บิลค่าไฟฟ้า'!P12</f>
        <v>12180</v>
      </c>
      <c r="J49" s="47">
        <f>'[5]2560-บิลค่าไฟฟ้า'!Q12</f>
        <v>91329.7</v>
      </c>
      <c r="K49" s="46">
        <f>'[5]2560-บิลค่าไฟฟ้า'!T12</f>
        <v>14940</v>
      </c>
      <c r="L49" s="47">
        <f>'[5]2560-บิลค่าไฟฟ้า'!U12</f>
        <v>101956.65</v>
      </c>
      <c r="M49" s="46">
        <f>'[5]2560-บิลค่าไฟฟ้า'!X12</f>
        <v>14280</v>
      </c>
      <c r="N49" s="47">
        <f>'[5]2560-บิลค่าไฟฟ้า'!Y12</f>
        <v>64280.1</v>
      </c>
      <c r="O49" s="46">
        <f>'[5]2560-บิลค่าไฟฟ้า'!AB12</f>
        <v>15020</v>
      </c>
      <c r="P49" s="47">
        <f>'[5]2560-บิลค่าไฟฟ้า'!AC12</f>
        <v>61737.89</v>
      </c>
      <c r="Q49" s="46">
        <f>'[5]2560-บิลค่าไฟฟ้า'!AF12</f>
        <v>14340</v>
      </c>
      <c r="R49" s="47">
        <f>'[5]2560-บิลค่าไฟฟ้า'!AG12</f>
        <v>57987.78</v>
      </c>
      <c r="S49" s="46">
        <f>'[5]2560-บิลค่าไฟฟ้า'!AJ12</f>
        <v>12700</v>
      </c>
      <c r="T49" s="47">
        <f>'[5]2560-บิลค่าไฟฟ้า'!AK12</f>
        <v>52274.43</v>
      </c>
      <c r="U49" s="46">
        <f>'[5]2560-บิลค่าไฟฟ้า'!AN12</f>
        <v>10440</v>
      </c>
      <c r="V49" s="47">
        <f>'[5]2560-บิลค่าไฟฟ้า'!AO12</f>
        <v>45003.38</v>
      </c>
      <c r="W49" s="46">
        <f>'[5]2560-บิลค่าไฟฟ้า'!AR12</f>
        <v>10460</v>
      </c>
      <c r="X49" s="47">
        <f>'[5]2560-บิลค่าไฟฟ้า'!AS12</f>
        <v>44061.120000000003</v>
      </c>
      <c r="Y49" s="46">
        <f>'[5]2560-บิลค่าไฟฟ้า'!AV12</f>
        <v>7780</v>
      </c>
      <c r="Z49" s="47">
        <f>'[5]2560-บิลค่าไฟฟ้า'!AW12</f>
        <v>35753.65</v>
      </c>
      <c r="AA49" s="36">
        <f>SUM(C49+E49+G49+I49+K49+M49+O49+Q49+S49+U49+W49+Y49)</f>
        <v>136140</v>
      </c>
      <c r="AB49" s="37">
        <f>SUM(D49+F49+H49+J49+L49+N49+P49+R49+T49+V49+X49+Z49)</f>
        <v>681638.27000000014</v>
      </c>
    </row>
    <row r="50" spans="1:28" x14ac:dyDescent="0.55000000000000004">
      <c r="A50" s="38" t="s">
        <v>21</v>
      </c>
      <c r="B50" s="29"/>
      <c r="C50" s="39"/>
      <c r="D50" s="53"/>
      <c r="E50" s="39"/>
      <c r="F50" s="53"/>
      <c r="G50" s="39"/>
      <c r="H50" s="53"/>
      <c r="I50" s="39"/>
      <c r="J50" s="53"/>
      <c r="K50" s="39"/>
      <c r="L50" s="44"/>
      <c r="M50" s="39"/>
      <c r="N50" s="44"/>
      <c r="O50" s="39"/>
      <c r="P50" s="44"/>
      <c r="Q50" s="39"/>
      <c r="R50" s="44"/>
      <c r="S50" s="39"/>
      <c r="T50" s="44"/>
      <c r="U50" s="39"/>
      <c r="V50" s="44"/>
      <c r="W50" s="39"/>
      <c r="X50" s="44"/>
      <c r="Y50" s="39"/>
      <c r="Z50" s="44"/>
      <c r="AA50" s="39"/>
      <c r="AB50" s="44"/>
    </row>
    <row r="51" spans="1:28" x14ac:dyDescent="0.55000000000000004">
      <c r="A51" s="34">
        <v>1</v>
      </c>
      <c r="B51" s="45" t="s">
        <v>21</v>
      </c>
      <c r="C51" s="46">
        <f>'[5]2560-บิลค่าไฟฟ้า'!D14</f>
        <v>1521</v>
      </c>
      <c r="D51" s="47">
        <f>'[5]2560-บิลค่าไฟฟ้า'!E14</f>
        <v>6088.34</v>
      </c>
      <c r="E51" s="46">
        <f>'[5]2560-บิลค่าไฟฟ้า'!H14</f>
        <v>1153</v>
      </c>
      <c r="F51" s="47">
        <f>'[5]2560-บิลค่าไฟฟ้า'!I14</f>
        <v>4696.13</v>
      </c>
      <c r="G51" s="46">
        <f>'[5]2560-บิลค่าไฟฟ้า'!L14</f>
        <v>1025.51</v>
      </c>
      <c r="H51" s="47">
        <f>'[5]2560-บิลค่าไฟฟ้า'!M14</f>
        <v>4213.82</v>
      </c>
      <c r="I51" s="46">
        <f>'[5]2560-บิลค่าไฟฟ้า'!P14</f>
        <v>1208</v>
      </c>
      <c r="J51" s="47">
        <f>'[5]2560-บิลค่าไฟฟ้า'!Q14</f>
        <v>4904.21</v>
      </c>
      <c r="K51" s="46">
        <f>'[5]2560-บิลค่าไฟฟ้า'!T14</f>
        <v>1204.5</v>
      </c>
      <c r="L51" s="47">
        <f>'[5]2560-บิลค่าไฟฟ้า'!U14</f>
        <v>5052.2299999999996</v>
      </c>
      <c r="M51" s="46">
        <f>'[5]2560-บิลค่าไฟฟ้า'!X14</f>
        <v>1189.99</v>
      </c>
      <c r="N51" s="47">
        <f>'[5]2560-บิลค่าไฟฟ้า'!Y14</f>
        <v>4995.49</v>
      </c>
      <c r="O51" s="46">
        <f>'[5]2560-บิลค่าไฟฟ้า'!AB14</f>
        <v>1434</v>
      </c>
      <c r="P51" s="47">
        <f>'[5]2560-บิลค่าไฟฟ้า'!AC14</f>
        <v>5951.31</v>
      </c>
      <c r="Q51" s="46">
        <f>'[5]2560-บิลค่าไฟฟ้า'!AF14</f>
        <v>1209.5</v>
      </c>
      <c r="R51" s="47">
        <f>'[5]2560-บิลค่าไฟฟ้า'!AG14</f>
        <v>5071.91</v>
      </c>
      <c r="S51" s="46">
        <f>'[5]2560-บิลค่าไฟฟ้า'!AJ14</f>
        <v>1547</v>
      </c>
      <c r="T51" s="47">
        <f>'[5]2560-บิลค่าไฟฟ้า'!AK14</f>
        <v>6540.71</v>
      </c>
      <c r="U51" s="46">
        <f>'[5]2560-บิลค่าไฟฟ้า'!AN14</f>
        <v>2370.5</v>
      </c>
      <c r="V51" s="47">
        <f>'[5]2560-บิลค่าไฟฟ้า'!AO14</f>
        <v>9844.7000000000007</v>
      </c>
      <c r="W51" s="46">
        <f>'[5]2560-บิลค่าไฟฟ้า'!AR14</f>
        <v>3073.5</v>
      </c>
      <c r="X51" s="47">
        <f>'[5]2560-บิลค่าไฟฟ้า'!AS14</f>
        <v>12665.19</v>
      </c>
      <c r="Y51" s="46">
        <f>'[5]2560-บิลค่าไฟฟ้า'!AV14</f>
        <v>2641</v>
      </c>
      <c r="Z51" s="47">
        <f>'[5]2560-บิลค่าไฟฟ้า'!AW14</f>
        <v>10929.99</v>
      </c>
      <c r="AA51" s="36">
        <f>SUM(C51+E51+G51+I51+K51+M51+O51+Q51+S51+U51+W51+Y51)</f>
        <v>19577.5</v>
      </c>
      <c r="AB51" s="37">
        <f>SUM(D51+F51+H51+J51+L51+N51+P51+R51+T51+V51+X51+Z51)</f>
        <v>80954.030000000013</v>
      </c>
    </row>
    <row r="52" spans="1:28" x14ac:dyDescent="0.55000000000000004">
      <c r="A52" s="38" t="s">
        <v>22</v>
      </c>
      <c r="B52" s="29"/>
      <c r="C52" s="48"/>
      <c r="D52" s="52"/>
      <c r="E52" s="48"/>
      <c r="F52" s="52"/>
      <c r="G52" s="48"/>
      <c r="H52" s="52"/>
      <c r="I52" s="48"/>
      <c r="J52" s="52"/>
      <c r="K52" s="48"/>
      <c r="L52" s="49"/>
      <c r="M52" s="48"/>
      <c r="N52" s="49"/>
      <c r="O52" s="48"/>
      <c r="P52" s="49"/>
      <c r="Q52" s="48"/>
      <c r="R52" s="49"/>
      <c r="S52" s="48"/>
      <c r="T52" s="49"/>
      <c r="U52" s="48"/>
      <c r="V52" s="49"/>
      <c r="W52" s="48"/>
      <c r="X52" s="49"/>
      <c r="Y52" s="48"/>
      <c r="Z52" s="49"/>
      <c r="AA52" s="48"/>
      <c r="AB52" s="49"/>
    </row>
    <row r="53" spans="1:28" x14ac:dyDescent="0.55000000000000004">
      <c r="A53" s="54">
        <v>1</v>
      </c>
      <c r="B53" s="55" t="s">
        <v>22</v>
      </c>
      <c r="C53" s="56">
        <f>'[5]2560-บิลค่าไฟฟ้า'!D19</f>
        <v>29601.34</v>
      </c>
      <c r="D53" s="47">
        <f>'[5]2560-บิลค่าไฟฟ้า'!E19</f>
        <v>115305.5</v>
      </c>
      <c r="E53" s="46">
        <f>'[5]2560-บิลค่าไฟฟ้า'!H19</f>
        <v>30378.34</v>
      </c>
      <c r="F53" s="47">
        <f>'[5]2560-บิลค่าไฟฟ้า'!I19</f>
        <v>118799.29999999999</v>
      </c>
      <c r="G53" s="46">
        <f>'[5]2560-บิลค่าไฟฟ้า'!L19</f>
        <v>48187.34</v>
      </c>
      <c r="H53" s="47">
        <f>'[5]2560-บิลค่าไฟฟ้า'!M19</f>
        <v>182140.62000000002</v>
      </c>
      <c r="I53" s="46">
        <f>'[5]2560-บิลค่าไฟฟ้า'!P19</f>
        <v>51001.01</v>
      </c>
      <c r="J53" s="47">
        <f>'[5]2560-บิลค่าไฟฟ้า'!Q19</f>
        <v>186078.03</v>
      </c>
      <c r="K53" s="46">
        <f>'[5]2560-บิลค่าไฟฟ้า'!T19</f>
        <v>49053.34</v>
      </c>
      <c r="L53" s="47">
        <f>'[5]2560-บิลค่าไฟฟ้า'!U19</f>
        <v>181007.39</v>
      </c>
      <c r="M53" s="46">
        <f>'[5]2560-บิลค่าไฟฟ้า'!X19</f>
        <v>39010</v>
      </c>
      <c r="N53" s="47">
        <f>'[5]2560-บิลค่าไฟฟ้า'!Y19</f>
        <v>151457.18</v>
      </c>
      <c r="O53" s="46">
        <f>'[5]2560-บิลค่าไฟฟ้า'!AB19</f>
        <v>42236.35</v>
      </c>
      <c r="P53" s="47">
        <f>'[5]2560-บิลค่าไฟฟ้า'!AC19</f>
        <v>161619.08000000002</v>
      </c>
      <c r="Q53" s="46">
        <f>'[5]2560-บิลค่าไฟฟ้า'!AF19</f>
        <v>45116.34</v>
      </c>
      <c r="R53" s="47">
        <f>'[5]2560-บิลค่าไฟฟ้า'!AG19</f>
        <v>171889.18000000002</v>
      </c>
      <c r="S53" s="46">
        <f>'[5]2560-บิลค่าไฟฟ้า'!AJ19</f>
        <v>43366.01</v>
      </c>
      <c r="T53" s="47">
        <f>'[5]2560-บิลค่าไฟฟ้า'!AK19</f>
        <v>174492.15</v>
      </c>
      <c r="U53" s="46">
        <f>'[5]2560-บิลค่าไฟฟ้า'!AN19</f>
        <v>40549.33</v>
      </c>
      <c r="V53" s="47">
        <f>'[5]2560-บิลค่าไฟฟ้า'!AO19</f>
        <v>156454.19999999998</v>
      </c>
      <c r="W53" s="46">
        <f>'[5]2560-บิลค่าไฟฟ้า'!AR19</f>
        <v>37424.01</v>
      </c>
      <c r="X53" s="47">
        <f>'[5]2560-บิลค่าไฟฟ้า'!AS19</f>
        <v>148269.06</v>
      </c>
      <c r="Y53" s="46">
        <f>'[5]2560-บิลค่าไฟฟ้า'!AV19</f>
        <v>33169.339999999997</v>
      </c>
      <c r="Z53" s="47">
        <f>'[5]2560-บิลค่าไฟฟ้า'!AW19</f>
        <v>132455.31</v>
      </c>
      <c r="AA53" s="36">
        <f>SUM(C53+E53+G53+I53+K53+M53+O53+Q53+S53+U53+W53+Y53)</f>
        <v>489092.75</v>
      </c>
      <c r="AB53" s="37">
        <f>SUM(D53+F53+H53+J53+L53+N53+P53+R53+T53+V53+X53+Z53)</f>
        <v>1879967</v>
      </c>
    </row>
    <row r="54" spans="1:28" x14ac:dyDescent="0.55000000000000004">
      <c r="A54" s="38" t="s">
        <v>23</v>
      </c>
      <c r="B54" s="29"/>
      <c r="C54" s="48"/>
      <c r="D54" s="52"/>
      <c r="E54" s="48"/>
      <c r="F54" s="52"/>
      <c r="G54" s="48"/>
      <c r="H54" s="52"/>
      <c r="I54" s="48"/>
      <c r="J54" s="52"/>
      <c r="K54" s="48"/>
      <c r="L54" s="49"/>
      <c r="M54" s="48"/>
      <c r="N54" s="49"/>
      <c r="O54" s="48"/>
      <c r="P54" s="49"/>
      <c r="Q54" s="48"/>
      <c r="R54" s="49"/>
      <c r="S54" s="48"/>
      <c r="T54" s="49"/>
      <c r="U54" s="48"/>
      <c r="V54" s="49"/>
      <c r="W54" s="48"/>
      <c r="X54" s="49"/>
      <c r="Y54" s="48"/>
      <c r="Z54" s="49"/>
      <c r="AA54" s="48"/>
      <c r="AB54" s="49"/>
    </row>
    <row r="55" spans="1:28" x14ac:dyDescent="0.55000000000000004">
      <c r="A55" s="54">
        <v>1</v>
      </c>
      <c r="B55" s="55" t="s">
        <v>23</v>
      </c>
      <c r="C55" s="56">
        <f>'[5]2560-บิลค่าไฟฟ้า'!D23</f>
        <v>836</v>
      </c>
      <c r="D55" s="57">
        <f>'[5]2560-บิลค่าไฟฟ้า'!E23</f>
        <v>3830.96</v>
      </c>
      <c r="E55" s="56">
        <f>'[5]2560-บิลค่าไฟฟ้า'!H23</f>
        <v>740</v>
      </c>
      <c r="F55" s="57">
        <f>'[5]2560-บิลค่าไฟฟ้า'!I23</f>
        <v>3467.77</v>
      </c>
      <c r="G55" s="56">
        <f>'[5]2560-บิลค่าไฟฟ้า'!L23</f>
        <v>844</v>
      </c>
      <c r="H55" s="57">
        <f>'[5]2560-บิลค่าไฟฟ้า'!M23</f>
        <v>3861.22</v>
      </c>
      <c r="I55" s="56">
        <f>'[5]2560-บิลค่าไฟฟ้า'!P23</f>
        <v>784</v>
      </c>
      <c r="J55" s="57">
        <f>'[5]2560-บิลค่าไฟฟ้า'!Q23</f>
        <v>3634.24</v>
      </c>
      <c r="K55" s="56">
        <f>'[5]2560-บิลค่าไฟฟ้า'!T23</f>
        <v>876</v>
      </c>
      <c r="L55" s="57">
        <f>'[5]2560-บิลค่าไฟฟ้า'!U23</f>
        <v>4099.63</v>
      </c>
      <c r="M55" s="46">
        <f>'[5]2560-บิลค่าไฟฟ้า'!X23</f>
        <v>864</v>
      </c>
      <c r="N55" s="57">
        <f>'[5]2560-บิลค่าไฟฟ้า'!Y23</f>
        <v>4052.63</v>
      </c>
      <c r="O55" s="46">
        <f>'[5]2560-บิลค่าไฟฟ้า'!AB23</f>
        <v>724</v>
      </c>
      <c r="P55" s="57">
        <f>'[5]2560-บิลค่าไฟฟ้า'!AC23</f>
        <v>3504.22</v>
      </c>
      <c r="Q55" s="46">
        <f>'[5]2560-บิลค่าไฟฟ้า'!AF23</f>
        <v>748</v>
      </c>
      <c r="R55" s="57">
        <f>'[5]2560-บิลค่าไฟฟ้า'!AG23</f>
        <v>3598.23</v>
      </c>
      <c r="S55" s="46">
        <f>'[5]2560-บิลค่าไฟฟ้า'!AJ23</f>
        <v>680</v>
      </c>
      <c r="T55" s="57">
        <f>'[5]2560-บิลค่าไฟฟ้า'!AK23</f>
        <v>3396.41</v>
      </c>
      <c r="U55" s="46">
        <f>'[5]2560-บิลค่าไฟฟ้า'!AN23</f>
        <v>708</v>
      </c>
      <c r="V55" s="57">
        <f>'[5]2560-บิลค่าไฟฟ้า'!AO23</f>
        <v>3508.75</v>
      </c>
      <c r="W55" s="46">
        <f>'[5]2560-บิลค่าไฟฟ้า'!AR23</f>
        <v>648</v>
      </c>
      <c r="X55" s="57">
        <f>'[5]2560-บิลค่าไฟฟ้า'!AS23</f>
        <v>3268.02</v>
      </c>
      <c r="Y55" s="46">
        <f>'[5]2560-บิลค่าไฟฟ้า'!AV23</f>
        <v>768</v>
      </c>
      <c r="Z55" s="57">
        <f>'[5]2560-บิลค่าไฟฟ้า'!AW23</f>
        <v>3749.47</v>
      </c>
      <c r="AA55" s="36">
        <f>SUM(C55+E55+G55+I55+K55+M55+O55+Q55+S55+U55+W55+Y55)</f>
        <v>9220</v>
      </c>
      <c r="AB55" s="37">
        <f>SUM(D55+F55+H55+J55+L55+N55+P55+R55+T55+V55+X55+Z55)</f>
        <v>43971.549999999996</v>
      </c>
    </row>
    <row r="56" spans="1:28" x14ac:dyDescent="0.55000000000000004">
      <c r="A56" s="38" t="s">
        <v>24</v>
      </c>
      <c r="B56" s="29"/>
      <c r="C56" s="48"/>
      <c r="D56" s="52"/>
      <c r="E56" s="48"/>
      <c r="F56" s="52"/>
      <c r="G56" s="48"/>
      <c r="H56" s="52"/>
      <c r="I56" s="48"/>
      <c r="J56" s="52"/>
      <c r="K56" s="48"/>
      <c r="L56" s="49"/>
      <c r="M56" s="48"/>
      <c r="N56" s="49"/>
      <c r="O56" s="48"/>
      <c r="P56" s="49"/>
      <c r="Q56" s="48"/>
      <c r="R56" s="49"/>
      <c r="S56" s="48"/>
      <c r="T56" s="49"/>
      <c r="U56" s="48"/>
      <c r="V56" s="49"/>
      <c r="W56" s="48"/>
      <c r="X56" s="49"/>
      <c r="Y56" s="48"/>
      <c r="Z56" s="49"/>
      <c r="AA56" s="48"/>
      <c r="AB56" s="49"/>
    </row>
    <row r="57" spans="1:28" x14ac:dyDescent="0.55000000000000004">
      <c r="A57" s="54">
        <v>1</v>
      </c>
      <c r="B57" s="55" t="s">
        <v>24</v>
      </c>
      <c r="C57" s="56">
        <f>'[5]2560-บิลค่าไฟฟ้า'!D28</f>
        <v>83269</v>
      </c>
      <c r="D57" s="57">
        <f>'[5]2560-บิลค่าไฟฟ้า'!E28</f>
        <v>315386.83</v>
      </c>
      <c r="E57" s="56">
        <f>'[5]2560-บิลค่าไฟฟ้า'!H28</f>
        <v>92464.19</v>
      </c>
      <c r="F57" s="57">
        <f>'[5]2560-บิลค่าไฟฟ้า'!I28</f>
        <v>345490.38</v>
      </c>
      <c r="G57" s="56">
        <f>'[5]2560-บิลค่าไฟฟ้า'!L28</f>
        <v>130169.62</v>
      </c>
      <c r="H57" s="57">
        <f>'[5]2560-บิลค่าไฟฟ้า'!M28</f>
        <v>488717.86</v>
      </c>
      <c r="I57" s="56">
        <f>'[5]2560-บิลค่าไฟฟ้า'!P28</f>
        <v>120486.64</v>
      </c>
      <c r="J57" s="57">
        <f>'[5]2560-บิลค่าไฟฟ้า'!Q28</f>
        <v>478859.56000000006</v>
      </c>
      <c r="K57" s="56">
        <f>'[5]2560-บิลค่าไฟฟ้า'!T28</f>
        <v>117738.47</v>
      </c>
      <c r="L57" s="57">
        <f>'[5]2560-บิลค่าไฟฟ้า'!U28</f>
        <v>466310.62</v>
      </c>
      <c r="M57" s="46">
        <f>'[5]2560-บิลค่าไฟฟ้า'!X28</f>
        <v>118313.88</v>
      </c>
      <c r="N57" s="57">
        <f>'[5]2560-บิลค่าไฟฟ้า'!Y28</f>
        <v>469607.12</v>
      </c>
      <c r="O57" s="46">
        <f>'[5]2560-บิลค่าไฟฟ้า'!AB28</f>
        <v>127694.67</v>
      </c>
      <c r="P57" s="57">
        <f>'[5]2560-บิลค่าไฟฟ้า'!AC28</f>
        <v>507913.64999999997</v>
      </c>
      <c r="Q57" s="46">
        <f>'[5]2560-บิลค่าไฟฟ้า'!AF28</f>
        <v>128854.91</v>
      </c>
      <c r="R57" s="57">
        <f>'[5]2560-บิลค่าไฟฟ้า'!AG28</f>
        <v>500300.67</v>
      </c>
      <c r="S57" s="46">
        <f>'[5]2560-บิลค่าไฟฟ้า'!AJ28</f>
        <v>140116.70000000001</v>
      </c>
      <c r="T57" s="57">
        <f>'[5]2560-บิลค่าไฟฟ้า'!AK28</f>
        <v>569887.41999999993</v>
      </c>
      <c r="U57" s="46">
        <f>'[5]2560-บิลค่าไฟฟ้า'!AN28</f>
        <v>102854.23</v>
      </c>
      <c r="V57" s="57">
        <f>'[5]2560-บิลค่าไฟฟ้า'!AO28</f>
        <v>418767.85</v>
      </c>
      <c r="W57" s="46">
        <f>'[5]2560-บิลค่าไฟฟ้า'!AR28</f>
        <v>98774.37</v>
      </c>
      <c r="X57" s="57">
        <f>'[5]2560-บิลค่าไฟฟ้า'!AS28</f>
        <v>405914.05</v>
      </c>
      <c r="Y57" s="46">
        <f>'[5]2560-บิลค่าไฟฟ้า'!AV28</f>
        <v>100328.89</v>
      </c>
      <c r="Z57" s="57">
        <f>'[5]2560-บิลค่าไฟฟ้า'!AW28</f>
        <v>400863.15</v>
      </c>
      <c r="AA57" s="36">
        <f>SUM(C57+E57+G57+I57+K57+M57+O57+Q57+S57+U57+W57+Y57)</f>
        <v>1361065.57</v>
      </c>
      <c r="AB57" s="37">
        <f>SUM(D57+F57+H57+J57+L57+N57+P57+R57+T57+V57+X57+Z57)</f>
        <v>5368019.16</v>
      </c>
    </row>
    <row r="58" spans="1:28" x14ac:dyDescent="0.55000000000000004">
      <c r="A58" s="38" t="s">
        <v>25</v>
      </c>
      <c r="B58" s="29"/>
      <c r="C58" s="48"/>
      <c r="D58" s="52"/>
      <c r="E58" s="48"/>
      <c r="F58" s="52"/>
      <c r="G58" s="48"/>
      <c r="H58" s="52"/>
      <c r="I58" s="48"/>
      <c r="J58" s="52"/>
      <c r="K58" s="48"/>
      <c r="L58" s="49"/>
      <c r="M58" s="48"/>
      <c r="N58" s="49"/>
      <c r="O58" s="48"/>
      <c r="P58" s="49"/>
      <c r="Q58" s="48"/>
      <c r="R58" s="49"/>
      <c r="S58" s="48"/>
      <c r="T58" s="49"/>
      <c r="U58" s="48"/>
      <c r="V58" s="49"/>
      <c r="W58" s="48"/>
      <c r="X58" s="49"/>
      <c r="Y58" s="48"/>
      <c r="Z58" s="49"/>
      <c r="AA58" s="48"/>
      <c r="AB58" s="49"/>
    </row>
    <row r="59" spans="1:28" x14ac:dyDescent="0.55000000000000004">
      <c r="A59" s="54">
        <v>1</v>
      </c>
      <c r="B59" s="58" t="s">
        <v>25</v>
      </c>
      <c r="C59" s="56">
        <f>'[5]2560-บิลค่าไฟฟ้า'!D35</f>
        <v>25350.03</v>
      </c>
      <c r="D59" s="57">
        <f>'[5]2560-บิลค่าไฟฟ้า'!E35</f>
        <v>99517.28</v>
      </c>
      <c r="E59" s="56">
        <f>'[5]2560-บิลค่าไฟฟ้า'!H35</f>
        <v>27517.4</v>
      </c>
      <c r="F59" s="57">
        <f>'[5]2560-บิลค่าไฟฟ้า'!I35</f>
        <v>109792.51000000001</v>
      </c>
      <c r="G59" s="56">
        <f>'[5]2560-บิลค่าไฟฟ้า'!L35</f>
        <v>33582.089999999997</v>
      </c>
      <c r="H59" s="57">
        <f>'[5]2560-บิลค่าไฟฟ้า'!M35</f>
        <v>132833.05000000002</v>
      </c>
      <c r="I59" s="56">
        <f>'[5]2560-บิลค่าไฟฟ้า'!P35</f>
        <v>25887.760000000002</v>
      </c>
      <c r="J59" s="57">
        <f>'[5]2560-บิลค่าไฟฟ้า'!Q35</f>
        <v>103163.11</v>
      </c>
      <c r="K59" s="56">
        <f>'[5]2560-บิลค่าไฟฟ้า'!T35</f>
        <v>27153.379999999997</v>
      </c>
      <c r="L59" s="57">
        <f>'[5]2560-บิลค่าไฟฟ้า'!U35</f>
        <v>98530.76999999999</v>
      </c>
      <c r="M59" s="46">
        <f>'[5]2560-บิลค่าไฟฟ้า'!X35</f>
        <v>28956.12</v>
      </c>
      <c r="N59" s="57">
        <f>'[5]2560-บิลค่าไฟฟ้า'!Y35</f>
        <v>121126.97</v>
      </c>
      <c r="O59" s="46">
        <f>'[5]2560-บิลค่าไฟฟ้า'!AB35</f>
        <v>34670.79</v>
      </c>
      <c r="P59" s="57">
        <f>'[5]2560-บิลค่าไฟฟ้า'!AC35</f>
        <v>141405.71</v>
      </c>
      <c r="Q59" s="46">
        <f>'[5]2560-บิลค่าไฟฟ้า'!AF35</f>
        <v>32327.9</v>
      </c>
      <c r="R59" s="57">
        <f>'[5]2560-บิลค่าไฟฟ้า'!AG35</f>
        <v>131234.82999999999</v>
      </c>
      <c r="S59" s="46">
        <f>'[5]2560-บิลค่าไฟฟ้า'!AJ35</f>
        <v>35253.67</v>
      </c>
      <c r="T59" s="57">
        <f>'[5]2560-บิลค่าไฟฟ้า'!AK35</f>
        <v>151006.01</v>
      </c>
      <c r="U59" s="46">
        <f>'[5]2560-บิลค่าไฟฟ้า'!AN35</f>
        <v>28787.120000000003</v>
      </c>
      <c r="V59" s="57">
        <f>'[5]2560-บิลค่าไฟฟ้า'!AO35</f>
        <v>121090.75</v>
      </c>
      <c r="W59" s="46">
        <f>'[5]2560-บิลค่าไฟฟ้า'!AR35</f>
        <v>28664.489999999998</v>
      </c>
      <c r="X59" s="57">
        <f>'[5]2560-บิลค่าไฟฟ้า'!AS35</f>
        <v>121883.29999999999</v>
      </c>
      <c r="Y59" s="46">
        <f>'[5]2560-บิลค่าไฟฟ้า'!AV35</f>
        <v>30658.639999999999</v>
      </c>
      <c r="Z59" s="57">
        <f>'[5]2560-บิลค่าไฟฟ้า'!AW35</f>
        <v>126574.23000000001</v>
      </c>
      <c r="AA59" s="36">
        <f>SUM(C59+E59+G59+I59+K59+M59+O59+Q59+S59+U59+W59+Y59)</f>
        <v>358809.39</v>
      </c>
      <c r="AB59" s="37">
        <f>SUM(D59+F59+H59+J59+L59+N59+P59+R59+T59+V59+X59+Z59)</f>
        <v>1458158.5199999998</v>
      </c>
    </row>
    <row r="144" spans="3:3" x14ac:dyDescent="0.55000000000000004">
      <c r="C144" s="3">
        <v>0</v>
      </c>
    </row>
  </sheetData>
  <autoFilter ref="A3:H27"/>
  <pageMargins left="0.15748031496062992" right="0.15748031496062992" top="0.51181102362204722" bottom="0.78740157480314965" header="0.51181102362204722" footer="0.51181102362204722"/>
  <pageSetup paperSize="9" orientation="landscape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2560-คณะ,สำนัก</vt:lpstr>
      <vt:lpstr>'2560-คณะ,สำนัก'!Print_Titles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2022-04-21T06:10:49Z</dcterms:created>
  <dcterms:modified xsi:type="dcterms:W3CDTF">2022-05-09T07:29:14Z</dcterms:modified>
</cp:coreProperties>
</file>